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50" windowWidth="19320" windowHeight="8505" activeTab="0"/>
  </bookViews>
  <sheets>
    <sheet name="ESCOLA PAROQUIAL DOM ORIONE" sheetId="1" r:id="rId1"/>
    <sheet name="EST PROF ALDENORA ALVES" sheetId="2" r:id="rId2"/>
    <sheet name="EST RAIMUNDO NEIVA DE CARVALHO" sheetId="3" r:id="rId3"/>
    <sheet name="ESTADUAL PEDRO LUDOVICO" sheetId="4" r:id="rId4"/>
    <sheet name="EST RAIMUNDO NONATO TORRES" sheetId="5" r:id="rId5"/>
    <sheet name="COLEGIO ESTADUAL MAURO BORGES" sheetId="6" r:id="rId6"/>
    <sheet name="EST JUSCELINO K DE OLIVEIRA" sheetId="7" r:id="rId7"/>
    <sheet name="COL EST OLAVO BILAC" sheetId="8" r:id="rId8"/>
    <sheet name="INDIGENA KOKRE" sheetId="9" r:id="rId9"/>
    <sheet name=" INDIGENA MATYK" sheetId="10" r:id="rId10"/>
    <sheet name="INDIGENA TEKATOR" sheetId="11" r:id="rId11"/>
    <sheet name="INDIGENA TAMKAK" sheetId="12" r:id="rId12"/>
    <sheet name="INDIGENA PEMENHORY" sheetId="13" r:id="rId13"/>
    <sheet name=" INDIGENA KATANKAAH" sheetId="14" r:id="rId14"/>
    <sheet name="INDIGENA KATAM" sheetId="15" r:id="rId15"/>
    <sheet name="INDIGENA KAGAPIXI" sheetId="16" r:id="rId16"/>
    <sheet name="INDIGENA KUNITYK" sheetId="17" r:id="rId17"/>
    <sheet name=" INDIGENA PEPKRO" sheetId="18" r:id="rId18"/>
    <sheet name="ESC PAROQUIAL CRISTO REI" sheetId="19" r:id="rId19"/>
    <sheet name="COLEGIO DOM ORIONE" sheetId="20" r:id="rId20"/>
    <sheet name="E EST MANOEL DE SOUSA LIMA" sheetId="21" r:id="rId21"/>
    <sheet name="ESC EST XV DE NOVEMBRO" sheetId="22" r:id="rId22"/>
    <sheet name="ESC EST PIO XII" sheetId="23" r:id="rId23"/>
    <sheet name="ESC EST PE GIULIANO MORETTI" sheetId="24" r:id="rId24"/>
    <sheet name=" ESC EST 7 DE SETEMBRO" sheetId="25" r:id="rId25"/>
    <sheet name="COLEGIO ESTADUAL PADRAO" sheetId="26" r:id="rId26"/>
    <sheet name="C. MEDIO DEPUTADO DARCY MARINHO" sheetId="27" r:id="rId27"/>
    <sheet name="EST DR JOSE FELICIANO FERREIRA" sheetId="28" r:id="rId28"/>
    <sheet name="E EST PADRE CESARE LELLI" sheetId="29" r:id="rId29"/>
    <sheet name="EST DOM CORNELIO CHIZZINI" sheetId="30" r:id="rId30"/>
    <sheet name="ESC EST PIACAVA" sheetId="31" r:id="rId31"/>
    <sheet name="EST PRES CASTELO BRANCO" sheetId="32" r:id="rId32"/>
    <sheet name="ESTADUAL JOSE DE SOUZA PORTO" sheetId="33" r:id="rId33"/>
    <sheet name="ESTADUAL DULCE COELHO DE SOUSA" sheetId="34" r:id="rId34"/>
    <sheet name="ESC ESPECIAL UM PASSO DIFERENTE" sheetId="35" r:id="rId35"/>
    <sheet name="ESCOLA ESPECIAL BEM VIVER" sheetId="36" r:id="rId36"/>
    <sheet name="COL EST NAZARE NUNES DA SILVA" sheetId="37" r:id="rId37"/>
    <sheet name=" INDIGENA GOHKRU" sheetId="38" r:id="rId38"/>
    <sheet name=" INDIGENA KAXWARE" sheetId="39" r:id="rId39"/>
  </sheets>
  <externalReferences>
    <externalReference r:id="rId42"/>
    <externalReference r:id="rId43"/>
  </externalReferences>
  <definedNames>
    <definedName name="_xlnm.Print_Area" localSheetId="24">' ESC EST 7 DE SETEMBRO'!$A$1:$R$69</definedName>
    <definedName name="_xlnm.Print_Area" localSheetId="37">' INDIGENA GOHKRU'!$A$1:$R$69</definedName>
    <definedName name="_xlnm.Print_Area" localSheetId="13">' INDIGENA KATANKAAH'!$A$1:$R$69</definedName>
    <definedName name="_xlnm.Print_Area" localSheetId="38">' INDIGENA KAXWARE'!$A$1:$R$69</definedName>
    <definedName name="_xlnm.Print_Area" localSheetId="9">' INDIGENA MATYK'!$A$1:$R$69</definedName>
    <definedName name="_xlnm.Print_Area" localSheetId="17">' INDIGENA PEPKRO'!$A$1:$R$69</definedName>
    <definedName name="_xlnm.Print_Area" localSheetId="26">'C. MEDIO DEPUTADO DARCY MARINHO'!$A$1:$R$69</definedName>
    <definedName name="_xlnm.Print_Area" localSheetId="36">'COL EST NAZARE NUNES DA SILVA'!$A$1:$R$69</definedName>
    <definedName name="_xlnm.Print_Area" localSheetId="7">'COL EST OLAVO BILAC'!$A$1:$R$69</definedName>
    <definedName name="_xlnm.Print_Area" localSheetId="19">'COLEGIO DOM ORIONE'!$A$1:$R$69</definedName>
    <definedName name="_xlnm.Print_Area" localSheetId="5">'COLEGIO ESTADUAL MAURO BORGES'!$A$1:$R$69</definedName>
    <definedName name="_xlnm.Print_Area" localSheetId="25">'COLEGIO ESTADUAL PADRAO'!$A$1:$R$69</definedName>
    <definedName name="_xlnm.Print_Area" localSheetId="20">'E EST MANOEL DE SOUSA LIMA'!$A$1:$R$69</definedName>
    <definedName name="_xlnm.Print_Area" localSheetId="28">'E EST PADRE CESARE LELLI'!$A$1:$R$69</definedName>
    <definedName name="_xlnm.Print_Area" localSheetId="34">'ESC ESPECIAL UM PASSO DIFERENTE'!$A$1:$R$69</definedName>
    <definedName name="_xlnm.Print_Area" localSheetId="23">'ESC EST PE GIULIANO MORETTI'!$A$1:$R$69</definedName>
    <definedName name="_xlnm.Print_Area" localSheetId="30">'ESC EST PIACAVA'!$A$1:$R$69</definedName>
    <definedName name="_xlnm.Print_Area" localSheetId="22">'ESC EST PIO XII'!$A$1:$R$69</definedName>
    <definedName name="_xlnm.Print_Area" localSheetId="21">'ESC EST XV DE NOVEMBRO'!$A$1:$R$69</definedName>
    <definedName name="_xlnm.Print_Area" localSheetId="18">'ESC PAROQUIAL CRISTO REI'!$A$1:$R$69</definedName>
    <definedName name="_xlnm.Print_Area" localSheetId="35">'ESCOLA ESPECIAL BEM VIVER'!$A$1:$R$69</definedName>
    <definedName name="_xlnm.Print_Area" localSheetId="0">'ESCOLA PAROQUIAL DOM ORIONE'!$A$1:$R$69</definedName>
    <definedName name="_xlnm.Print_Area" localSheetId="29">'EST DOM CORNELIO CHIZZINI'!$A$1:$R$69</definedName>
    <definedName name="_xlnm.Print_Area" localSheetId="27">'EST DR JOSE FELICIANO FERREIRA'!$A$1:$R$69</definedName>
    <definedName name="_xlnm.Print_Area" localSheetId="6">'EST JUSCELINO K DE OLIVEIRA'!$A$1:$R$69</definedName>
    <definedName name="_xlnm.Print_Area" localSheetId="31">'EST PRES CASTELO BRANCO'!$A$1:$R$69</definedName>
    <definedName name="_xlnm.Print_Area" localSheetId="1">'EST PROF ALDENORA ALVES'!$A$1:$R$69</definedName>
    <definedName name="_xlnm.Print_Area" localSheetId="2">'EST RAIMUNDO NEIVA DE CARVALHO'!$A$1:$R$69</definedName>
    <definedName name="_xlnm.Print_Area" localSheetId="4">'EST RAIMUNDO NONATO TORRES'!$A$1:$R$69</definedName>
    <definedName name="_xlnm.Print_Area" localSheetId="33">'ESTADUAL DULCE COELHO DE SOUSA'!$A$1:$R$69</definedName>
    <definedName name="_xlnm.Print_Area" localSheetId="32">'ESTADUAL JOSE DE SOUZA PORTO'!$A$1:$R$69</definedName>
    <definedName name="_xlnm.Print_Area" localSheetId="3">'ESTADUAL PEDRO LUDOVICO'!$A$1:$R$69</definedName>
    <definedName name="_xlnm.Print_Area" localSheetId="15">'INDIGENA KAGAPIXI'!$A$1:$R$69</definedName>
    <definedName name="_xlnm.Print_Area" localSheetId="14">'INDIGENA KATAM'!$A$1:$R$69</definedName>
    <definedName name="_xlnm.Print_Area" localSheetId="8">'INDIGENA KOKRE'!$A$1:$R$69</definedName>
    <definedName name="_xlnm.Print_Area" localSheetId="16">'INDIGENA KUNITYK'!$A$1:$R$69</definedName>
    <definedName name="_xlnm.Print_Area" localSheetId="12">'INDIGENA PEMENHORY'!$A$1:$R$69</definedName>
    <definedName name="_xlnm.Print_Area" localSheetId="11">'INDIGENA TAMKAK'!$A$1:$R$69</definedName>
    <definedName name="_xlnm.Print_Area" localSheetId="10">'INDIGENA TEKATOR'!$A$1:$R$69</definedName>
    <definedName name="L_escola" localSheetId="24">INDIRECT("DADOSCENSO!$F$3:$G$"&amp;'[2]TAB_ENTIDADE'!$F$1+2)</definedName>
    <definedName name="L_escola" localSheetId="37">INDIRECT("DADOSCENSO!$F$3:$G$"&amp;'[2]TAB_ENTIDADE'!$F$1+2)</definedName>
    <definedName name="L_escola" localSheetId="13">INDIRECT("DADOSCENSO!$F$3:$G$"&amp;'[2]TAB_ENTIDADE'!$F$1+2)</definedName>
    <definedName name="L_escola" localSheetId="38">INDIRECT("DADOSCENSO!$F$3:$G$"&amp;'[2]TAB_ENTIDADE'!$F$1+2)</definedName>
    <definedName name="L_escola" localSheetId="9">INDIRECT("DADOSCENSO!$F$3:$G$"&amp;'[2]TAB_ENTIDADE'!$F$1+2)</definedName>
    <definedName name="L_escola" localSheetId="17">INDIRECT("DADOSCENSO!$F$3:$G$"&amp;'[2]TAB_ENTIDADE'!$F$1+2)</definedName>
    <definedName name="L_escola" localSheetId="26">INDIRECT("DADOSCENSO!$F$3:$G$"&amp;'[2]TAB_ENTIDADE'!$F$1+2)</definedName>
    <definedName name="L_escola" localSheetId="36">INDIRECT("DADOSCENSO!$F$3:$G$"&amp;'[2]TAB_ENTIDADE'!$F$1+2)</definedName>
    <definedName name="L_escola" localSheetId="7">INDIRECT("DADOSCENSO!$F$3:$G$"&amp;'[2]TAB_ENTIDADE'!$F$1+2)</definedName>
    <definedName name="L_escola" localSheetId="19">INDIRECT("DADOSCENSO!$F$3:$G$"&amp;'[2]TAB_ENTIDADE'!$F$1+2)</definedName>
    <definedName name="L_escola" localSheetId="5">INDIRECT("DADOSCENSO!$F$3:$G$"&amp;'[2]TAB_ENTIDADE'!$F$1+2)</definedName>
    <definedName name="L_escola" localSheetId="25">INDIRECT("DADOSCENSO!$F$3:$G$"&amp;'[2]TAB_ENTIDADE'!$F$1+2)</definedName>
    <definedName name="L_escola" localSheetId="20">INDIRECT("DADOSCENSO!$F$3:$G$"&amp;'[2]TAB_ENTIDADE'!$F$1+2)</definedName>
    <definedName name="L_escola" localSheetId="28">INDIRECT("DADOSCENSO!$F$3:$G$"&amp;'[2]TAB_ENTIDADE'!$F$1+2)</definedName>
    <definedName name="L_escola" localSheetId="34">INDIRECT("DADOSCENSO!$F$3:$G$"&amp;'[2]TAB_ENTIDADE'!$F$1+2)</definedName>
    <definedName name="L_escola" localSheetId="23">INDIRECT("DADOSCENSO!$F$3:$G$"&amp;'[2]TAB_ENTIDADE'!$F$1+2)</definedName>
    <definedName name="L_escola" localSheetId="30">INDIRECT("DADOSCENSO!$F$3:$G$"&amp;'[2]TAB_ENTIDADE'!$F$1+2)</definedName>
    <definedName name="L_escola" localSheetId="22">INDIRECT("DADOSCENSO!$F$3:$G$"&amp;'[2]TAB_ENTIDADE'!$F$1+2)</definedName>
    <definedName name="L_escola" localSheetId="21">INDIRECT("DADOSCENSO!$F$3:$G$"&amp;'[2]TAB_ENTIDADE'!$F$1+2)</definedName>
    <definedName name="L_escola" localSheetId="18">INDIRECT("DADOSCENSO!$F$3:$G$"&amp;'[2]TAB_ENTIDADE'!$F$1+2)</definedName>
    <definedName name="L_escola" localSheetId="35">INDIRECT("DADOSCENSO!$F$3:$G$"&amp;'[2]TAB_ENTIDADE'!$F$1+2)</definedName>
    <definedName name="L_escola" localSheetId="0">INDIRECT("DADOSCENSO!$F$3:$G$"&amp;'[2]TAB_ENTIDADE'!$F$1+2)</definedName>
    <definedName name="L_escola" localSheetId="29">INDIRECT("DADOSCENSO!$F$3:$G$"&amp;'[2]TAB_ENTIDADE'!$F$1+2)</definedName>
    <definedName name="L_escola" localSheetId="27">INDIRECT("DADOSCENSO!$F$3:$G$"&amp;'[2]TAB_ENTIDADE'!$F$1+2)</definedName>
    <definedName name="L_escola" localSheetId="6">INDIRECT("DADOSCENSO!$F$3:$G$"&amp;'[2]TAB_ENTIDADE'!$F$1+2)</definedName>
    <definedName name="L_escola" localSheetId="31">INDIRECT("DADOSCENSO!$F$3:$G$"&amp;'[2]TAB_ENTIDADE'!$F$1+2)</definedName>
    <definedName name="L_escola" localSheetId="1">INDIRECT("DADOSCENSO!$F$3:$G$"&amp;'[2]TAB_ENTIDADE'!$F$1+2)</definedName>
    <definedName name="L_escola" localSheetId="2">INDIRECT("DADOSCENSO!$F$3:$G$"&amp;'[2]TAB_ENTIDADE'!$F$1+2)</definedName>
    <definedName name="L_escola" localSheetId="4">INDIRECT("DADOSCENSO!$F$3:$G$"&amp;'[2]TAB_ENTIDADE'!$F$1+2)</definedName>
    <definedName name="L_escola" localSheetId="33">INDIRECT("DADOSCENSO!$F$3:$G$"&amp;'[2]TAB_ENTIDADE'!$F$1+2)</definedName>
    <definedName name="L_escola" localSheetId="32">INDIRECT("DADOSCENSO!$F$3:$G$"&amp;'[2]TAB_ENTIDADE'!$F$1+2)</definedName>
    <definedName name="L_escola" localSheetId="3">INDIRECT("DADOSCENSO!$F$3:$G$"&amp;'[2]TAB_ENTIDADE'!$F$1+2)</definedName>
    <definedName name="L_escola" localSheetId="15">INDIRECT("DADOSCENSO!$F$3:$G$"&amp;'[2]TAB_ENTIDADE'!$F$1+2)</definedName>
    <definedName name="L_escola" localSheetId="14">INDIRECT("DADOSCENSO!$F$3:$G$"&amp;'[2]TAB_ENTIDADE'!$F$1+2)</definedName>
    <definedName name="L_escola" localSheetId="8">INDIRECT("DADOSCENSO!$F$3:$G$"&amp;'[2]TAB_ENTIDADE'!$F$1+2)</definedName>
    <definedName name="L_escola" localSheetId="16">INDIRECT("DADOSCENSO!$F$3:$G$"&amp;'[2]TAB_ENTIDADE'!$F$1+2)</definedName>
    <definedName name="L_escola" localSheetId="12">INDIRECT("DADOSCENSO!$F$3:$G$"&amp;'[2]TAB_ENTIDADE'!$F$1+2)</definedName>
    <definedName name="L_escola" localSheetId="11">INDIRECT("DADOSCENSO!$F$3:$G$"&amp;'[2]TAB_ENTIDADE'!$F$1+2)</definedName>
    <definedName name="L_escola" localSheetId="10">INDIRECT("DADOSCENSO!$F$3:$G$"&amp;'[2]TAB_ENTIDADE'!$F$1+2)</definedName>
    <definedName name="L_escola">INDIRECT("DADOSCENSO!$F$3:$G$"&amp;'[1]TAB_ENTIDADE'!$F$1+2)</definedName>
    <definedName name="L_menuA" localSheetId="24">INDIRECT("TAB_AUX!$O$3:$O$"&amp;'[2]TAB_AUX'!A65533+2)</definedName>
    <definedName name="L_menuA" localSheetId="37">INDIRECT("TAB_AUX!$O$3:$O$"&amp;'[2]TAB_AUX'!A65533+2)</definedName>
    <definedName name="L_menuA" localSheetId="13">INDIRECT("TAB_AUX!$O$3:$O$"&amp;'[2]TAB_AUX'!A65533+2)</definedName>
    <definedName name="L_menuA" localSheetId="38">INDIRECT("TAB_AUX!$O$3:$O$"&amp;'[2]TAB_AUX'!A65533+2)</definedName>
    <definedName name="L_menuA" localSheetId="9">INDIRECT("TAB_AUX!$O$3:$O$"&amp;'[2]TAB_AUX'!A65533+2)</definedName>
    <definedName name="L_menuA" localSheetId="17">INDIRECT("TAB_AUX!$O$3:$O$"&amp;'[2]TAB_AUX'!A65533+2)</definedName>
    <definedName name="L_menuA" localSheetId="26">INDIRECT("TAB_AUX!$O$3:$O$"&amp;'[2]TAB_AUX'!A65533+2)</definedName>
    <definedName name="L_menuA" localSheetId="36">INDIRECT("TAB_AUX!$O$3:$O$"&amp;'[2]TAB_AUX'!A65533+2)</definedName>
    <definedName name="L_menuA" localSheetId="7">INDIRECT("TAB_AUX!$O$3:$O$"&amp;'[2]TAB_AUX'!A65533+2)</definedName>
    <definedName name="L_menuA" localSheetId="19">INDIRECT("TAB_AUX!$O$3:$O$"&amp;'[2]TAB_AUX'!A65533+2)</definedName>
    <definedName name="L_menuA" localSheetId="5">INDIRECT("TAB_AUX!$O$3:$O$"&amp;'[2]TAB_AUX'!A65533+2)</definedName>
    <definedName name="L_menuA" localSheetId="25">INDIRECT("TAB_AUX!$O$3:$O$"&amp;'[2]TAB_AUX'!A65533+2)</definedName>
    <definedName name="L_menuA" localSheetId="20">INDIRECT("TAB_AUX!$O$3:$O$"&amp;'[2]TAB_AUX'!A65533+2)</definedName>
    <definedName name="L_menuA" localSheetId="28">INDIRECT("TAB_AUX!$O$3:$O$"&amp;'[2]TAB_AUX'!A65533+2)</definedName>
    <definedName name="L_menuA" localSheetId="34">INDIRECT("TAB_AUX!$O$3:$O$"&amp;'[2]TAB_AUX'!A65533+2)</definedName>
    <definedName name="L_menuA" localSheetId="23">INDIRECT("TAB_AUX!$O$3:$O$"&amp;'[2]TAB_AUX'!A65533+2)</definedName>
    <definedName name="L_menuA" localSheetId="30">INDIRECT("TAB_AUX!$O$3:$O$"&amp;'[2]TAB_AUX'!A65533+2)</definedName>
    <definedName name="L_menuA" localSheetId="22">INDIRECT("TAB_AUX!$O$3:$O$"&amp;'[2]TAB_AUX'!A65533+2)</definedName>
    <definedName name="L_menuA" localSheetId="21">INDIRECT("TAB_AUX!$O$3:$O$"&amp;'[2]TAB_AUX'!A65533+2)</definedName>
    <definedName name="L_menuA" localSheetId="18">INDIRECT("TAB_AUX!$O$3:$O$"&amp;'[2]TAB_AUX'!A65533+2)</definedName>
    <definedName name="L_menuA" localSheetId="35">INDIRECT("TAB_AUX!$O$3:$O$"&amp;'[2]TAB_AUX'!A65533+2)</definedName>
    <definedName name="L_menuA" localSheetId="0">INDIRECT("TAB_AUX!$O$3:$O$"&amp;'[2]TAB_AUX'!A65533+2)</definedName>
    <definedName name="L_menuA" localSheetId="29">INDIRECT("TAB_AUX!$O$3:$O$"&amp;'[2]TAB_AUX'!A65533+2)</definedName>
    <definedName name="L_menuA" localSheetId="27">INDIRECT("TAB_AUX!$O$3:$O$"&amp;'[2]TAB_AUX'!A65533+2)</definedName>
    <definedName name="L_menuA" localSheetId="6">INDIRECT("TAB_AUX!$O$3:$O$"&amp;'[2]TAB_AUX'!A65533+2)</definedName>
    <definedName name="L_menuA" localSheetId="31">INDIRECT("TAB_AUX!$O$3:$O$"&amp;'[2]TAB_AUX'!A65533+2)</definedName>
    <definedName name="L_menuA" localSheetId="1">INDIRECT("TAB_AUX!$O$3:$O$"&amp;'[2]TAB_AUX'!A65533+2)</definedName>
    <definedName name="L_menuA" localSheetId="2">INDIRECT("TAB_AUX!$O$3:$O$"&amp;'[2]TAB_AUX'!A65533+2)</definedName>
    <definedName name="L_menuA" localSheetId="4">INDIRECT("TAB_AUX!$O$3:$O$"&amp;'[2]TAB_AUX'!A65533+2)</definedName>
    <definedName name="L_menuA" localSheetId="33">INDIRECT("TAB_AUX!$O$3:$O$"&amp;'[2]TAB_AUX'!A65533+2)</definedName>
    <definedName name="L_menuA" localSheetId="32">INDIRECT("TAB_AUX!$O$3:$O$"&amp;'[2]TAB_AUX'!A65533+2)</definedName>
    <definedName name="L_menuA" localSheetId="3">INDIRECT("TAB_AUX!$O$3:$O$"&amp;'[2]TAB_AUX'!A65533+2)</definedName>
    <definedName name="L_menuA" localSheetId="15">INDIRECT("TAB_AUX!$O$3:$O$"&amp;'[2]TAB_AUX'!A65533+2)</definedName>
    <definedName name="L_menuA" localSheetId="14">INDIRECT("TAB_AUX!$O$3:$O$"&amp;'[2]TAB_AUX'!A65533+2)</definedName>
    <definedName name="L_menuA" localSheetId="8">INDIRECT("TAB_AUX!$O$3:$O$"&amp;'[2]TAB_AUX'!A65533+2)</definedName>
    <definedName name="L_menuA" localSheetId="16">INDIRECT("TAB_AUX!$O$3:$O$"&amp;'[2]TAB_AUX'!A65533+2)</definedName>
    <definedName name="L_menuA" localSheetId="12">INDIRECT("TAB_AUX!$O$3:$O$"&amp;'[2]TAB_AUX'!A65533+2)</definedName>
    <definedName name="L_menuA" localSheetId="11">INDIRECT("TAB_AUX!$O$3:$O$"&amp;'[2]TAB_AUX'!A65533+2)</definedName>
    <definedName name="L_menuA" localSheetId="10">INDIRECT("TAB_AUX!$O$3:$O$"&amp;'[2]TAB_AUX'!A65533+2)</definedName>
    <definedName name="L_menuA">INDIRECT("TAB_AUX!$O$3:$O$"&amp;'[1]TAB_AUX'!A65533+2)</definedName>
    <definedName name="L_nomeTipoEnsino" localSheetId="24">INDIRECT("TAB_AUX!$B$3:$B$"&amp;'[2]TAB_AUX'!IV65535+2)</definedName>
    <definedName name="L_nomeTipoEnsino" localSheetId="37">INDIRECT("TAB_AUX!$B$3:$B$"&amp;'[2]TAB_AUX'!IV65535+2)</definedName>
    <definedName name="L_nomeTipoEnsino" localSheetId="13">INDIRECT("TAB_AUX!$B$3:$B$"&amp;'[2]TAB_AUX'!IV65535+2)</definedName>
    <definedName name="L_nomeTipoEnsino" localSheetId="38">INDIRECT("TAB_AUX!$B$3:$B$"&amp;'[2]TAB_AUX'!IV65535+2)</definedName>
    <definedName name="L_nomeTipoEnsino" localSheetId="9">INDIRECT("TAB_AUX!$B$3:$B$"&amp;'[2]TAB_AUX'!IV65535+2)</definedName>
    <definedName name="L_nomeTipoEnsino" localSheetId="17">INDIRECT("TAB_AUX!$B$3:$B$"&amp;'[2]TAB_AUX'!IV65535+2)</definedName>
    <definedName name="L_nomeTipoEnsino" localSheetId="26">INDIRECT("TAB_AUX!$B$3:$B$"&amp;'[2]TAB_AUX'!IV65535+2)</definedName>
    <definedName name="L_nomeTipoEnsino" localSheetId="36">INDIRECT("TAB_AUX!$B$3:$B$"&amp;'[2]TAB_AUX'!IV65535+2)</definedName>
    <definedName name="L_nomeTipoEnsino" localSheetId="7">INDIRECT("TAB_AUX!$B$3:$B$"&amp;'[2]TAB_AUX'!IV65535+2)</definedName>
    <definedName name="L_nomeTipoEnsino" localSheetId="19">INDIRECT("TAB_AUX!$B$3:$B$"&amp;'[2]TAB_AUX'!IV65535+2)</definedName>
    <definedName name="L_nomeTipoEnsino" localSheetId="5">INDIRECT("TAB_AUX!$B$3:$B$"&amp;'[2]TAB_AUX'!IV65535+2)</definedName>
    <definedName name="L_nomeTipoEnsino" localSheetId="25">INDIRECT("TAB_AUX!$B$3:$B$"&amp;'[2]TAB_AUX'!IV65535+2)</definedName>
    <definedName name="L_nomeTipoEnsino" localSheetId="20">INDIRECT("TAB_AUX!$B$3:$B$"&amp;'[2]TAB_AUX'!IV65535+2)</definedName>
    <definedName name="L_nomeTipoEnsino" localSheetId="28">INDIRECT("TAB_AUX!$B$3:$B$"&amp;'[2]TAB_AUX'!IV65535+2)</definedName>
    <definedName name="L_nomeTipoEnsino" localSheetId="34">INDIRECT("TAB_AUX!$B$3:$B$"&amp;'[2]TAB_AUX'!IV65535+2)</definedName>
    <definedName name="L_nomeTipoEnsino" localSheetId="23">INDIRECT("TAB_AUX!$B$3:$B$"&amp;'[2]TAB_AUX'!IV65535+2)</definedName>
    <definedName name="L_nomeTipoEnsino" localSheetId="30">INDIRECT("TAB_AUX!$B$3:$B$"&amp;'[2]TAB_AUX'!IV65535+2)</definedName>
    <definedName name="L_nomeTipoEnsino" localSheetId="22">INDIRECT("TAB_AUX!$B$3:$B$"&amp;'[2]TAB_AUX'!IV65535+2)</definedName>
    <definedName name="L_nomeTipoEnsino" localSheetId="21">INDIRECT("TAB_AUX!$B$3:$B$"&amp;'[2]TAB_AUX'!IV65535+2)</definedName>
    <definedName name="L_nomeTipoEnsino" localSheetId="18">INDIRECT("TAB_AUX!$B$3:$B$"&amp;'[2]TAB_AUX'!IV65535+2)</definedName>
    <definedName name="L_nomeTipoEnsino" localSheetId="35">INDIRECT("TAB_AUX!$B$3:$B$"&amp;'[2]TAB_AUX'!IV65535+2)</definedName>
    <definedName name="L_nomeTipoEnsino" localSheetId="0">INDIRECT("TAB_AUX!$B$3:$B$"&amp;'[2]TAB_AUX'!IV65535+2)</definedName>
    <definedName name="L_nomeTipoEnsino" localSheetId="29">INDIRECT("TAB_AUX!$B$3:$B$"&amp;'[2]TAB_AUX'!IV65535+2)</definedName>
    <definedName name="L_nomeTipoEnsino" localSheetId="27">INDIRECT("TAB_AUX!$B$3:$B$"&amp;'[2]TAB_AUX'!IV65535+2)</definedName>
    <definedName name="L_nomeTipoEnsino" localSheetId="6">INDIRECT("TAB_AUX!$B$3:$B$"&amp;'[2]TAB_AUX'!IV65535+2)</definedName>
    <definedName name="L_nomeTipoEnsino" localSheetId="31">INDIRECT("TAB_AUX!$B$3:$B$"&amp;'[2]TAB_AUX'!IV65535+2)</definedName>
    <definedName name="L_nomeTipoEnsino" localSheetId="1">INDIRECT("TAB_AUX!$B$3:$B$"&amp;'[2]TAB_AUX'!IV65535+2)</definedName>
    <definedName name="L_nomeTipoEnsino" localSheetId="2">INDIRECT("TAB_AUX!$B$3:$B$"&amp;'[2]TAB_AUX'!IV65535+2)</definedName>
    <definedName name="L_nomeTipoEnsino" localSheetId="4">INDIRECT("TAB_AUX!$B$3:$B$"&amp;'[2]TAB_AUX'!IV65535+2)</definedName>
    <definedName name="L_nomeTipoEnsino" localSheetId="33">INDIRECT("TAB_AUX!$B$3:$B$"&amp;'[2]TAB_AUX'!IV65535+2)</definedName>
    <definedName name="L_nomeTipoEnsino" localSheetId="32">INDIRECT("TAB_AUX!$B$3:$B$"&amp;'[2]TAB_AUX'!IV65535+2)</definedName>
    <definedName name="L_nomeTipoEnsino" localSheetId="3">INDIRECT("TAB_AUX!$B$3:$B$"&amp;'[2]TAB_AUX'!IV65535+2)</definedName>
    <definedName name="L_nomeTipoEnsino" localSheetId="15">INDIRECT("TAB_AUX!$B$3:$B$"&amp;'[2]TAB_AUX'!IV65535+2)</definedName>
    <definedName name="L_nomeTipoEnsino" localSheetId="14">INDIRECT("TAB_AUX!$B$3:$B$"&amp;'[2]TAB_AUX'!IV65535+2)</definedName>
    <definedName name="L_nomeTipoEnsino" localSheetId="8">INDIRECT("TAB_AUX!$B$3:$B$"&amp;'[2]TAB_AUX'!IV65535+2)</definedName>
    <definedName name="L_nomeTipoEnsino" localSheetId="16">INDIRECT("TAB_AUX!$B$3:$B$"&amp;'[2]TAB_AUX'!IV65535+2)</definedName>
    <definedName name="L_nomeTipoEnsino" localSheetId="12">INDIRECT("TAB_AUX!$B$3:$B$"&amp;'[2]TAB_AUX'!IV65535+2)</definedName>
    <definedName name="L_nomeTipoEnsino" localSheetId="11">INDIRECT("TAB_AUX!$B$3:$B$"&amp;'[2]TAB_AUX'!IV65535+2)</definedName>
    <definedName name="L_nomeTipoEnsino" localSheetId="10">INDIRECT("TAB_AUX!$B$3:$B$"&amp;'[2]TAB_AUX'!IV65535+2)</definedName>
    <definedName name="L_nomeTipoEnsino">INDIRECT("TAB_AUX!$B$3:$B$"&amp;'[1]TAB_AUX'!IV65535+2)</definedName>
    <definedName name="L_tipoParc" localSheetId="24">INDIRECT("TAB_AUX!$H$3:$I$"&amp;'[2]TAB_AUX'!A65535+2)</definedName>
    <definedName name="L_tipoParc" localSheetId="37">INDIRECT("TAB_AUX!$H$3:$I$"&amp;'[2]TAB_AUX'!A65535+2)</definedName>
    <definedName name="L_tipoParc" localSheetId="13">INDIRECT("TAB_AUX!$H$3:$I$"&amp;'[2]TAB_AUX'!A65535+2)</definedName>
    <definedName name="L_tipoParc" localSheetId="38">INDIRECT("TAB_AUX!$H$3:$I$"&amp;'[2]TAB_AUX'!A65535+2)</definedName>
    <definedName name="L_tipoParc" localSheetId="9">INDIRECT("TAB_AUX!$H$3:$I$"&amp;'[2]TAB_AUX'!A65535+2)</definedName>
    <definedName name="L_tipoParc" localSheetId="17">INDIRECT("TAB_AUX!$H$3:$I$"&amp;'[2]TAB_AUX'!A65535+2)</definedName>
    <definedName name="L_tipoParc" localSheetId="26">INDIRECT("TAB_AUX!$H$3:$I$"&amp;'[2]TAB_AUX'!A65535+2)</definedName>
    <definedName name="L_tipoParc" localSheetId="36">INDIRECT("TAB_AUX!$H$3:$I$"&amp;'[2]TAB_AUX'!A65535+2)</definedName>
    <definedName name="L_tipoParc" localSheetId="7">INDIRECT("TAB_AUX!$H$3:$I$"&amp;'[2]TAB_AUX'!A65535+2)</definedName>
    <definedName name="L_tipoParc" localSheetId="19">INDIRECT("TAB_AUX!$H$3:$I$"&amp;'[2]TAB_AUX'!A65535+2)</definedName>
    <definedName name="L_tipoParc" localSheetId="5">INDIRECT("TAB_AUX!$H$3:$I$"&amp;'[2]TAB_AUX'!A65535+2)</definedName>
    <definedName name="L_tipoParc" localSheetId="25">INDIRECT("TAB_AUX!$H$3:$I$"&amp;'[2]TAB_AUX'!A65535+2)</definedName>
    <definedName name="L_tipoParc" localSheetId="20">INDIRECT("TAB_AUX!$H$3:$I$"&amp;'[2]TAB_AUX'!A65535+2)</definedName>
    <definedName name="L_tipoParc" localSheetId="28">INDIRECT("TAB_AUX!$H$3:$I$"&amp;'[2]TAB_AUX'!A65535+2)</definedName>
    <definedName name="L_tipoParc" localSheetId="34">INDIRECT("TAB_AUX!$H$3:$I$"&amp;'[2]TAB_AUX'!A65535+2)</definedName>
    <definedName name="L_tipoParc" localSheetId="23">INDIRECT("TAB_AUX!$H$3:$I$"&amp;'[2]TAB_AUX'!A65535+2)</definedName>
    <definedName name="L_tipoParc" localSheetId="30">INDIRECT("TAB_AUX!$H$3:$I$"&amp;'[2]TAB_AUX'!A65535+2)</definedName>
    <definedName name="L_tipoParc" localSheetId="22">INDIRECT("TAB_AUX!$H$3:$I$"&amp;'[2]TAB_AUX'!A65535+2)</definedName>
    <definedName name="L_tipoParc" localSheetId="21">INDIRECT("TAB_AUX!$H$3:$I$"&amp;'[2]TAB_AUX'!A65535+2)</definedName>
    <definedName name="L_tipoParc" localSheetId="18">INDIRECT("TAB_AUX!$H$3:$I$"&amp;'[2]TAB_AUX'!A65535+2)</definedName>
    <definedName name="L_tipoParc" localSheetId="35">INDIRECT("TAB_AUX!$H$3:$I$"&amp;'[2]TAB_AUX'!A65535+2)</definedName>
    <definedName name="L_tipoParc" localSheetId="0">INDIRECT("TAB_AUX!$H$3:$I$"&amp;'[2]TAB_AUX'!A65535+2)</definedName>
    <definedName name="L_tipoParc" localSheetId="29">INDIRECT("TAB_AUX!$H$3:$I$"&amp;'[2]TAB_AUX'!A65535+2)</definedName>
    <definedName name="L_tipoParc" localSheetId="27">INDIRECT("TAB_AUX!$H$3:$I$"&amp;'[2]TAB_AUX'!A65535+2)</definedName>
    <definedName name="L_tipoParc" localSheetId="6">INDIRECT("TAB_AUX!$H$3:$I$"&amp;'[2]TAB_AUX'!A65535+2)</definedName>
    <definedName name="L_tipoParc" localSheetId="31">INDIRECT("TAB_AUX!$H$3:$I$"&amp;'[2]TAB_AUX'!A65535+2)</definedName>
    <definedName name="L_tipoParc" localSheetId="1">INDIRECT("TAB_AUX!$H$3:$I$"&amp;'[2]TAB_AUX'!A65535+2)</definedName>
    <definedName name="L_tipoParc" localSheetId="2">INDIRECT("TAB_AUX!$H$3:$I$"&amp;'[2]TAB_AUX'!A65535+2)</definedName>
    <definedName name="L_tipoParc" localSheetId="4">INDIRECT("TAB_AUX!$H$3:$I$"&amp;'[2]TAB_AUX'!A65535+2)</definedName>
    <definedName name="L_tipoParc" localSheetId="33">INDIRECT("TAB_AUX!$H$3:$I$"&amp;'[2]TAB_AUX'!A65535+2)</definedName>
    <definedName name="L_tipoParc" localSheetId="32">INDIRECT("TAB_AUX!$H$3:$I$"&amp;'[2]TAB_AUX'!A65535+2)</definedName>
    <definedName name="L_tipoParc" localSheetId="3">INDIRECT("TAB_AUX!$H$3:$I$"&amp;'[2]TAB_AUX'!A65535+2)</definedName>
    <definedName name="L_tipoParc" localSheetId="15">INDIRECT("TAB_AUX!$H$3:$I$"&amp;'[2]TAB_AUX'!A65535+2)</definedName>
    <definedName name="L_tipoParc" localSheetId="14">INDIRECT("TAB_AUX!$H$3:$I$"&amp;'[2]TAB_AUX'!A65535+2)</definedName>
    <definedName name="L_tipoParc" localSheetId="8">INDIRECT("TAB_AUX!$H$3:$I$"&amp;'[2]TAB_AUX'!A65535+2)</definedName>
    <definedName name="L_tipoParc" localSheetId="16">INDIRECT("TAB_AUX!$H$3:$I$"&amp;'[2]TAB_AUX'!A65535+2)</definedName>
    <definedName name="L_tipoParc" localSheetId="12">INDIRECT("TAB_AUX!$H$3:$I$"&amp;'[2]TAB_AUX'!A65535+2)</definedName>
    <definedName name="L_tipoParc" localSheetId="11">INDIRECT("TAB_AUX!$H$3:$I$"&amp;'[2]TAB_AUX'!A65535+2)</definedName>
    <definedName name="L_tipoParc" localSheetId="10">INDIRECT("TAB_AUX!$H$3:$I$"&amp;'[2]TAB_AUX'!A65535+2)</definedName>
    <definedName name="L_tipoParc">INDIRECT("TAB_AUX!$H$3:$I$"&amp;'[1]TAB_AUX'!A65535+2)</definedName>
  </definedNames>
  <calcPr fullCalcOnLoad="1"/>
</workbook>
</file>

<file path=xl/sharedStrings.xml><?xml version="1.0" encoding="utf-8"?>
<sst xmlns="http://schemas.openxmlformats.org/spreadsheetml/2006/main" count="2108" uniqueCount="190">
  <si>
    <t xml:space="preserve">PROGRAMA ESCOLA COMUNITÁRIA DE GESTÃO COMPARTILHADA                </t>
  </si>
  <si>
    <t xml:space="preserve">PLANO DE APLICAÇÃO / CRONOGRAMA DE DESEMBOLSO                </t>
  </si>
  <si>
    <t>PROCESSO:</t>
  </si>
  <si>
    <t>CONVENIADO (A):</t>
  </si>
  <si>
    <t>CIDADE:</t>
  </si>
  <si>
    <t>DRE:</t>
  </si>
  <si>
    <t xml:space="preserve">OBJETIVO:                </t>
  </si>
  <si>
    <t xml:space="preserve">O presente tem por objeto o repasse de recursos financeiros oriundos do PROGRAMA ESCOLA COMUNITÁRIA DE GESTÃO COMPARTILHADA, garantindo a oferta de serviço educacional de qualidade.                </t>
  </si>
  <si>
    <t xml:space="preserve">META FÍSICA:                </t>
  </si>
  <si>
    <t xml:space="preserve">                </t>
  </si>
  <si>
    <t xml:space="preserve">METAS FINANCEIRAS                </t>
  </si>
  <si>
    <t xml:space="preserve">CUSTEIO     </t>
  </si>
  <si>
    <t xml:space="preserve">CAPITAL     </t>
  </si>
  <si>
    <t xml:space="preserve">TOTAL ANUAL      </t>
  </si>
  <si>
    <t xml:space="preserve"> Nº DA PARCELA </t>
  </si>
  <si>
    <t>CUSTEIO</t>
  </si>
  <si>
    <t xml:space="preserve">CAPITAL  </t>
  </si>
  <si>
    <t xml:space="preserve">   TOTAL </t>
  </si>
  <si>
    <t>TOTAL</t>
  </si>
  <si>
    <t>OBSERVAÇÃO:</t>
  </si>
  <si>
    <t>EDUCAÇÃO BÁSICA - AÇÃO 2097</t>
  </si>
  <si>
    <t xml:space="preserve">CRONOGRAMA DE DESEMBOLSO / 2012               </t>
  </si>
  <si>
    <t>FONTE</t>
  </si>
  <si>
    <t>367/2012</t>
  </si>
  <si>
    <t>17004268 - COL EST NAZARE NUNES DA SILVA</t>
  </si>
  <si>
    <t>AGUIARNOPOLIS</t>
  </si>
  <si>
    <t>TOCANTINOPOLIS</t>
  </si>
  <si>
    <t>Atender os 551 alunos do Ensino Fundamental e 285 alunos do Ensino Médio, perfazendo um total de 836 alunos, conforme Censo Escolar de 2011.</t>
  </si>
  <si>
    <t>214</t>
  </si>
  <si>
    <t>214/100</t>
  </si>
  <si>
    <t>Na 2ª parcela foi acrescido o valor de R$17.966,00, para aquisição de uniformes Fonte 0100.</t>
  </si>
  <si>
    <t>17093830 - COLEGIO ESTADUAL DULCE COELHO DE SOUSA</t>
  </si>
  <si>
    <t>ANGICO</t>
  </si>
  <si>
    <t>Atender os 251 alunos do Ensino Fundamental e 152 alunos do Ensino Médio, perfazendo um total de 403 alunos, conforme Censo Escolar de 2011.</t>
  </si>
  <si>
    <t>Na 2ª parcela foi acrescido o valor de R$8.478,00, para aquisição de uniformes Fonte 0100.</t>
  </si>
  <si>
    <t>17000203 - COLEGIO ESTADUAL MAURO BORGES</t>
  </si>
  <si>
    <t>Atender os 113 alunos do Ensino Fundamental e 0(zero) alunos do Ensino Médio, perfazendo um total de 113 alunos, conforme Censo Escolar de 2011.</t>
  </si>
  <si>
    <t>Na 2ª parcela foi acrescido o valor de R$5.570,00, para aquisição de uniformes Fonte 0100.</t>
  </si>
  <si>
    <t>17001595 - ESC EST RAIMUNDO NONATO TORRES</t>
  </si>
  <si>
    <t>CACHOEIRINHA</t>
  </si>
  <si>
    <t>Atender os 244 alunos do Ensino Fundamental e 143 alunos do Ensino Médio, perfazendo um total de 387 alunos, conforme Censo Escolar de 2011.</t>
  </si>
  <si>
    <t>Na 2ª parcela foi acrescido o valor de R$8.490,00, para aquisição de uniformes Fonte 0100.</t>
  </si>
  <si>
    <t>17001730 - COLEGIO ESTADUAL JOSE DE SOUZA PORTO</t>
  </si>
  <si>
    <t>DARCINOPOLIS</t>
  </si>
  <si>
    <t>Atender os 430 alunos do Ensino Fundamental e 162 alunos do Ensino Médio, perfazendo um total de 592 alunos, conforme Censo Escolar de 2011.</t>
  </si>
  <si>
    <t>Na 2ª parcela foi acrescido o valor de R$12.784,00, para aquisição de uniformes Fonte 0100.</t>
  </si>
  <si>
    <t>17001943 - COL EST OLAVO BILAC</t>
  </si>
  <si>
    <t>ITAGUATINS</t>
  </si>
  <si>
    <t>Atender os 290 alunos do Ensino Fundamental e 233 alunos do Ensino Médio, perfazendo um total de 523 alunos, conforme Censo Escolar de 2011.</t>
  </si>
  <si>
    <t>Na 2ª parcela foi acrescido o valor de R$10.533,00, para aquisição de uniformes Fonte 0100.</t>
  </si>
  <si>
    <t>17004284 - COL EST JUSCELINO K DE OLIVEIRA</t>
  </si>
  <si>
    <t>LUZINOPOLIS</t>
  </si>
  <si>
    <t>Atender os 304 alunos do Ensino Fundamental e 145 alunos do Ensino Médio, perfazendo um total de 449 alunos, conforme Censo Escolar de 2011.</t>
  </si>
  <si>
    <t>Na 2ª parcela foi acrescido o valor de R$9.302,00, para aquisição de uniformes Fonte 0100.</t>
  </si>
  <si>
    <t>17002435 - ESCOLA ESTADUAL PEDRO LUDOVICO TEIXEIRA</t>
  </si>
  <si>
    <t>MAURILANDIA DO TOCANTINS</t>
  </si>
  <si>
    <t>Atender os 262 alunos do Ensino Fundamental e 141 alunos do Ensino Médio, perfazendo um total de 403 alunos, conforme Censo Escolar de 2011.</t>
  </si>
  <si>
    <t>Na 2ª parcela foi acrescido o valor de R$8.644,00, para aquisição de uniformes Fonte 0100.</t>
  </si>
  <si>
    <t>17002737 - COL EST PRES CASTELO BRANCO</t>
  </si>
  <si>
    <t>NAZARE</t>
  </si>
  <si>
    <t>Atender os 288 alunos do Ensino Fundamental e 128 alunos do Ensino Médio, perfazendo um total de 416 alunos, conforme Censo Escolar de 2011.</t>
  </si>
  <si>
    <t>Na 2ª parcela foi acrescido o valor de R$9.273,00, para aquisição de uniformes Fonte 0100.</t>
  </si>
  <si>
    <t>17002745 - ESC EST DOM CORNELIO CHIZZINI</t>
  </si>
  <si>
    <t>Atender os 104 alunos do Ensino Fundamental e 60 alunos do Ensino Médio, perfazendo um total de 164 alunos, conforme Censo Escolar de 2011.</t>
  </si>
  <si>
    <t>Na 2ª parcela foi acrescido o valor de R$3.141,00, para aquisição de uniformes Fonte 0100.</t>
  </si>
  <si>
    <t>17002770 - ESC EST PIACAVA</t>
  </si>
  <si>
    <t>Atender os 112 alunos do Ensino Fundamental e 49 alunos do Ensino Médio, perfazendo um total de 161 alunos, conforme Censo Escolar de 2011.</t>
  </si>
  <si>
    <t>Na 2ª parcela foi acrescido o valor de R$3.882,00, para aquisição de uniformes Fonte 0100.</t>
  </si>
  <si>
    <t>17052491 - ESCOLA ESPECIAL BEM VIVER</t>
  </si>
  <si>
    <t>Atender os 55 alunos do Ensino Fundamental e 0(zero) alunos do Ensino Médio, perfazendo um total de 55 alunos, conforme Censo Escolar de 2011.</t>
  </si>
  <si>
    <t>Na 2ª parcela esta recebendo o mesmo valor de 2011, e R$4.904,67, referente a diferença da 1ª parcela de 2012 pago a menor.; e R$656,00, para aquisição de uniformes Fonte 0100.</t>
  </si>
  <si>
    <t>Na 4ª parcela esta recebendo o mesmo valor de 2011 e R$ 4.774,00  para complementação da parcela.</t>
  </si>
  <si>
    <t>Na 5ª parcela esta recebendo o mesmo valor de 2011 e R$ 4.774,00  para complementação da parcela.</t>
  </si>
  <si>
    <t>Na 6ª parcela esta recebendo o mesmo valor de 2011 e R$ 4.774,00  para complementação da parcela.</t>
  </si>
  <si>
    <t>Na 7ª parcela esta recebendo o mesmo valor de 2011 e R$ 4.774,00  para complementação da parcela.</t>
  </si>
  <si>
    <t>Na 8ª parcela esta recebendo o mesmo valor de 2011 e R$ 4.774,00  para complementação da parcela.</t>
  </si>
  <si>
    <t>Na 9ª parcela esta recebendo o mesmo valor de 2011 e R$ 4.774,00  para complementação da parcela.</t>
  </si>
  <si>
    <t>Na 10ª parcela esta recebendo o mesmo valor de 2011 e R$ 4.774,00  para complementação da parcela.</t>
  </si>
  <si>
    <t>Na 11ª parcela esta recebendo o mesmo valor de 2011 e R$ 4.774,00  para complementação da parcela.</t>
  </si>
  <si>
    <t>Na 12ª parcela esta recebendo o mesmo valor de 2011 e R$ 4.774,00  para complementação da parcela.</t>
  </si>
  <si>
    <t>17003040 - ESCOLA PAROQUIAL DOM ORIONE</t>
  </si>
  <si>
    <t>Atender os 162 alunos do Ensino Fundamental e 0(zero) alunos do Ensino Médio, perfazendo um total de 162 alunos, conforme Censo Escolar de 2011.</t>
  </si>
  <si>
    <t>Na 2ª parcela foi acrescido o valor de R$4.824,00, para aquisição de uniformes Fonte 0100.</t>
  </si>
  <si>
    <t>17002648 - COL EST RAIMUNDO NEIVA DE CARVALHO</t>
  </si>
  <si>
    <t>PALMEIRAS DO TOCANTINS</t>
  </si>
  <si>
    <t>Atender os 362 alunos do Ensino Fundamental e 285 alunos do Ensino Médio, perfazendo um total de 647 alunos, conforme Censo Escolar de 2011.</t>
  </si>
  <si>
    <t>Na 2ª parcela foi acrescido o valor de R$12.840,00, para aquisição de uniformes Fonte 0100 .</t>
  </si>
  <si>
    <t>17045584 - ESCOLA ESTADUAL PADRE CESARE LELLI</t>
  </si>
  <si>
    <t>Atender os 283 alunos do Ensino Fundamental e 0(zero) alunos do Ensino Médio, perfazendo um total de 283 alunos, conforme Censo Escolar de 2011.</t>
  </si>
  <si>
    <t>17002753 - COL EST DR JOSE FELICIANO FERREIRA</t>
  </si>
  <si>
    <t>SANTA TEREZINHA DO TOCANTINS</t>
  </si>
  <si>
    <t>Atender os 289 alunos do Ensino Fundamental e 148 alunos do Ensino Médio, perfazendo um total de 437 alunos, conforme Censo Escolar de 2011.</t>
  </si>
  <si>
    <t>17051290 - ASSOC DE APOIO A ESC ESPECIAL UM PASSO DIFERENTE</t>
  </si>
  <si>
    <t>Atender os 61 alunos do Ensino Fundamental e 0(zero) alunos do Ensino Médio, perfazendo um total de 61 alunos, conforme Censo Escolar de 2011.</t>
  </si>
  <si>
    <t>Na 2ª parcela esta recebendo o mesmo valor de 2011, e R$5.279,33, referente a diferença da 1ª parcela de 2012 pago a menor.</t>
  </si>
  <si>
    <t>Na 4ª parcela esta recebendo o mesmo valor de 2011 e R$ 5.137,00 para complementação da parcela.</t>
  </si>
  <si>
    <t>Na 5ª parcela esta recebendo o mesmo valor de 2011 e R$ 5.137,00 para complementação da parcela.</t>
  </si>
  <si>
    <t>Na 6ª parcela esta recebendo o mesmo valor de 2011 e R$ 5.137,00 para complementação da parcela.</t>
  </si>
  <si>
    <t>Na 7ª parcela esta recebendo o mesmo valor de 2011 e R$ 5.137,00 para complementação da parcela.</t>
  </si>
  <si>
    <t>Na 8ª parcela esta recebendo o mesmo valor de 2011 e R$ 5.137,00 para complementação da parcela.</t>
  </si>
  <si>
    <t>Na 9ª parcela esta recebendo o mesmo valor de 2011 e R$ 5.137,00 para complementação da parcela.</t>
  </si>
  <si>
    <t>Na 10ª parcela esta recebendo o mesmo valor de 2011 e R$ 5.137,00 para complementação da parcela.</t>
  </si>
  <si>
    <t>Na 11ª parcela esta recebendo o mesmo valor de 2011 e R$ 5.137,00 para complementação da parcela.</t>
  </si>
  <si>
    <t>Na 12ª parcela esta recebendo o mesmo valor de 2011 e R$ 5.137,00 para complementação da parcela.</t>
  </si>
  <si>
    <t>17004217 - CENTRO DE ENSINO MEDIO DEPUTADO DARCY MARINHO</t>
  </si>
  <si>
    <t>Atender os 0(zero) alunos do Ensino Fundamental e 803 alunos do Ensino Médio, perfazendo um total de 803 alunos, conforme Censo Escolar de 2011.</t>
  </si>
  <si>
    <t>17004209 - COLEGIO DOM ORIONE</t>
  </si>
  <si>
    <t>Atender os 607 alunos do Ensino Fundamental e 345 alunos do Ensino Médio, perfazendo um total de 952 alunos, conforme Censo Escolar de 2011.</t>
  </si>
  <si>
    <t>17047790 - COLEGIO ESTADUAL PADRAO</t>
  </si>
  <si>
    <t>Atender os 377 alunos do Ensino Fundamental e 282 alunos do Ensino Médio, perfazendo um total de 659 alunos, conforme Censo Escolar de 2011.</t>
  </si>
  <si>
    <t>17004241 - ESC EST 7 DE SETEMBRO</t>
  </si>
  <si>
    <t>Atender os 28 alunos do Ensino Fundamental e 0(zero) alunos do Ensino Médio, perfazendo um total de 28 alunos, conforme Censo Escolar de 2011.</t>
  </si>
  <si>
    <t>17004292 - ESC EST PE GIULIANO MORETTI</t>
  </si>
  <si>
    <t>Atender os 478 alunos do Ensino Fundamental e 0(zero) alunos do Ensino Médio, perfazendo um total de 478 alunos, conforme Censo Escolar de 2011.</t>
  </si>
  <si>
    <t>17004306 - ESC EST PIO XII</t>
  </si>
  <si>
    <t>Atender os 588 alunos do Ensino Fundamental e 0(zero) alunos do Ensino Médio, perfazendo um total de 588 alunos, conforme Censo Escolar de 2011.</t>
  </si>
  <si>
    <t>17004314 - ESC EST PROF ALDENORA ALVES CORREIA</t>
  </si>
  <si>
    <t>Atender os 225 alunos do Ensino Fundamental e 0(zero) alunos do Ensino Médio, perfazendo um total de 225 alunos, conforme Censo Escolar de 2011.</t>
  </si>
  <si>
    <t>17004322 - ESC EST XV DE NOVEMBRO</t>
  </si>
  <si>
    <t>Atender os 251 alunos do Ensino Fundamental e 0(zero) alunos do Ensino Médio, perfazendo um total de 251 alunos, conforme Censo Escolar de 2011.</t>
  </si>
  <si>
    <t>17004799 - ESC PAROQUIAL CRISTO REI</t>
  </si>
  <si>
    <t>Atender os 816 alunos do Ensino Fundamental e 0(zero) alunos do Ensino Médio, perfazendo um total de 816 alunos, conforme Censo Escolar de 2011.</t>
  </si>
  <si>
    <t>Na 3ª parcela esta recebendo o mesmo valor de 2011 e R$ 4.774,00  para complementação da parcela e foi autorizado o acréscimo de R$ 42.561,30 referente a 1ª e 2ª parcela para pagamento de pessoal contratados pela APAE, conf. desp. nº 099/2012.</t>
  </si>
  <si>
    <t>Aprovado: Palmas, 11 de abril de 2012</t>
  </si>
  <si>
    <t>Na 3ª parcela esta recebendo o mesmo valor de 2011 e R$ 5.137,00  para complementação da parcela e foi autorizado o acréscimo de R$ 13.994,36 referente a 1ª e 2ª parcela para pagamento de pessoal contratados pela APAE, conf. desp. nº 099/2012.</t>
  </si>
  <si>
    <t>Foi acrescido o valor de R$12.338,00, para aquisição de uniformes.</t>
  </si>
  <si>
    <t>Na 3ª parcela foi acrescido o valor de R$ 6.400,00 para custear dspesas com JET's.</t>
  </si>
  <si>
    <t>17004276 - ESCOLA ESTADUAL INDIGENA KUNITYK</t>
  </si>
  <si>
    <t>Atender os 27 alunos do Ensino Fundamental e 0(zero) alunos do Ensino Médio, perfazendo um total de 27 alunos, conforme Censo Escolar de 2011.</t>
  </si>
  <si>
    <t>17053412 - ESCOLA ESTADUAL INDIGENA KAGAPIXI</t>
  </si>
  <si>
    <t>Atender os 5 alunos do Ensino Fundamental e 0(zero) alunos do Ensino Médio, perfazendo um total de 5 alunos, conforme Censo Escolar de 2011.</t>
  </si>
  <si>
    <t>Na 2ª parcela foi acrescido o valor de R$ 76,00, para aquisição de uniformes fonte 100.</t>
  </si>
  <si>
    <t>17052815 - ESCOLA ESTADUAL INDIGENA KATAM</t>
  </si>
  <si>
    <t>Atender os 48 alunos do Ensino Fundamental e 0(zero) alunos do Ensino Médio, perfazendo um total de 48 alunos, conforme Censo Escolar de 2011.</t>
  </si>
  <si>
    <t>Na 2ª parcela foi  acrescido o valor de R$744,00, para aquisição de uniformes.</t>
  </si>
  <si>
    <t>17052807 - ESCOLA ESTADUAL INDIGENA KATANKAAH</t>
  </si>
  <si>
    <t>Atender os 11 alunos do Ensino Fundamental e 0(zero) alunos do Ensino Médio, perfazendo um total de 11 alunos, conforme Censo Escolar de 2011.</t>
  </si>
  <si>
    <t>Na 2ª parcela foi acrescido o valor de R$ 139,00, para aquisição de uniformes fonte 100.</t>
  </si>
  <si>
    <t>17053420 - ESCOLA ESTADUAL INDIGENA KAXWARE</t>
  </si>
  <si>
    <t>Atender os 16 alunos do Ensino Fundamental e 0(zero) alunos do Ensino Médio, perfazendo um total de 16 alunos, conforme Censo Escolar de 2011.</t>
  </si>
  <si>
    <t>Na 2ª parcela foi acrescido o valor de R$ 202,00 para aquisição de uniformes fonte 100.</t>
  </si>
  <si>
    <t>17040418 - ESCOLA ESTADUAL INDIGENA PEMENHORY</t>
  </si>
  <si>
    <t>Atender os 10 alunos do Ensino Fundamental e 0(zero) alunos do Ensino Médio, perfazendo um total de 10 alunos, conforme Censo Escolar de 2011.</t>
  </si>
  <si>
    <t>Na 2ª parcela foi acrescido o valor de R$114,00, para aquisição de uniformes fonte 100.</t>
  </si>
  <si>
    <t>17002567 - ESCOLA ESTADUAL INDIGENA PEPKRO</t>
  </si>
  <si>
    <t>Atender os 22 alunos do Ensino Fundamental e 0(zero) alunos do Ensino Médio, perfazendo um total de 22 alunos, conforme Censo Escolar de 2011.</t>
  </si>
  <si>
    <t>Na 2ª parcela foi acrescido o valor de R$ 479,00 para aquisição ed uniformes fonte 100.</t>
  </si>
  <si>
    <t>17040396 - ESCOLA ESTADUAL INDIGENA TAMKAK</t>
  </si>
  <si>
    <t>Na 2ª parcela foi acrescido o valor de R$ 366,00, para aquisição de uniformes fonte 100.</t>
  </si>
  <si>
    <t>17039444 - ESCOLA ESTADUAL INDIGENA TEKATOR</t>
  </si>
  <si>
    <t>Atender os 200 alunos do Ensino Fundamental e 41 alunos do Ensino Médio, perfazendo um total de 241 alunos, conforme Censo Escolar de 2011.</t>
  </si>
  <si>
    <t>Na 2ª parcela foi acrescido o valor de R$ 3.251,00, para aquisição de uniformes fonte 100.</t>
  </si>
  <si>
    <t>17004829 - ESCOLA ESTADUAL INDIGENA MATYK</t>
  </si>
  <si>
    <t>Atender os 228 alunos do Ensino Fundamental e 61 alunos do Ensino Médio, perfazendo um total de 289 alunos, conforme Censo Escolar de 2011.</t>
  </si>
  <si>
    <t>Na 2ª parcela foi acrescido o valor de R$ 4.776,00, para aquisição de uniformes fonte 100.</t>
  </si>
  <si>
    <t>17054346 - ESCOLA INDIGENA GOHKRU</t>
  </si>
  <si>
    <t>Atender os 17 alunos do Ensino Fundamental e 0(zero) alunos do Ensino Médio, perfazendo um total de 17 alunos, conforme Censo Escolar de 2011.</t>
  </si>
  <si>
    <t>Na 2ª parcela foi acrescido o valor de R$ 215,00  para aquisição de uniformes fonte 100.</t>
  </si>
  <si>
    <t>17054338 - ESCOLA ESTADUAL INDIGENA KOKRE</t>
  </si>
  <si>
    <t>Na 2ª parcela foi acrescido o valor de R$ 378,00, para aquisição de uniformes fonte 100.</t>
  </si>
  <si>
    <t>Na 2ª parcela foi acrescido o valor de R$ 341,00, para aquisição de uniformes fonte 100.</t>
  </si>
  <si>
    <t>Na 1ª parcela foi acrescido o valor de R$ 4.000,00 para realizar pequenos reparos, conf. memo nº 208/2011/SEDUC.</t>
  </si>
  <si>
    <t>Aprovado: Palmas, 16 de abril de 2012</t>
  </si>
  <si>
    <t>Na 1ª parcela foi acrescido o valor de R$ 2.500,00 para realizar pequenos reparos, conf. memo nº 208/2011/SEDUC.</t>
  </si>
  <si>
    <t>Foi acrescido o valor de R$782,00, para aquisição de uniformes.; Na 1ª parcela foi acrescido o valor de R$ 2.500,00 para realizar pequenos reparos, conf. memo nº 208/2011/SEDUC.</t>
  </si>
  <si>
    <t>Aprovado: Palmas, 27 de abril de 2012</t>
  </si>
  <si>
    <t>Na 1ª parcela foi acrescido o valor de R$ 4.500,00 para realizar pequenos reparos, conf. memo nº 208/2011/SEDUC.</t>
  </si>
  <si>
    <t>Na 1ª parcela foi acrescido o valor de R$ 3.200,00 para realizar pequenos reparos, conf. memo nº 208/2011/SEDUC.</t>
  </si>
  <si>
    <t>Aprovado: Palmas, 30 de abril de 2012</t>
  </si>
  <si>
    <t>Foi acrescido o valor de R$7.023,00, para aquisição de uniformes.</t>
  </si>
  <si>
    <t>Foi acrescido o valor de R$9.282,00, para aquisição de uniformes.</t>
  </si>
  <si>
    <t>Foi acrescido o valor de R$8.342,00, para aquisição de uniformes.</t>
  </si>
  <si>
    <t>Foi acrescido o valor de R$12.401,00, para aquisição de uniformes.</t>
  </si>
  <si>
    <t>Na 1ª parcela foi acrescido o valor de R$ 2.000,00 para realizar pequenos reparos, conf. memo nº 208/2011/SEDUC.</t>
  </si>
  <si>
    <t>Foi acrescido o valor de R$604,00, para aquisição de uniformes.</t>
  </si>
  <si>
    <t>Foi acrescido o valor de R$ 7.971,06, para pagamento do servidor Antonio Marques da Silva, conforme Memo nº 14/2012/SEDUC/SGP/DGP.; Na 1ª parcela foi acrescido o valor de R$ 4.000,00 para realizar pequenos reparos, conf. memo nº 208/2011/SEDUC.</t>
  </si>
  <si>
    <t>Foi acrescido o valor de R$13.737,00, para aquisição de uniformes.</t>
  </si>
  <si>
    <t>Foi acrescido o valor de R$11.717,00, para aquisição de uniformes.</t>
  </si>
  <si>
    <t>Foi acrescido o valor de R$6.193,00, para aquisição de uniformes.</t>
  </si>
  <si>
    <t>17004810 - ESC ESTADUAL MANOEL DE SOUSA LIMA</t>
  </si>
  <si>
    <t>Atender os 30 alunos do Ensino Fundamental e 0(zero) alunos do Ensino Médio, perfazendo um total de 30 alunos, conforme Censo Escolar de 2011.</t>
  </si>
  <si>
    <t>Na 1ª parcela foi acrescido o valor de R$ 5.000,00 para realizar pequenos reparos, conf. memo nº 208/2011/SEDUC.</t>
  </si>
  <si>
    <t>Foi acrescido o valor de R$20.000,00, para aquisição de uniformes.</t>
  </si>
  <si>
    <t>Foi acrescido o valor de R$22.124,00, para aquisição de uniformes.</t>
  </si>
  <si>
    <t>Na 1ª parcela foi acrescido o valor de R$ 1.000,00 para realizar pequenos reparos, conf. memo nº 208/2011/SEDUC.</t>
  </si>
  <si>
    <t>Foi acrescido o valor de R$ 6.511,61, para pagamento da servidoraRaudeni Silva Coelho, conforme Memo nº 14/2012/SEDUC/SGP/DGP.; Na 1ª parcela foi acrescido o valor de R$ 2.500,00 para realizar pequenos reparos, conf. memo nº 208/2011/SEDUC.</t>
  </si>
  <si>
    <t>Aprovado: Palmas, 10 de maio de 2012</t>
  </si>
  <si>
    <t>214/101</t>
  </si>
  <si>
    <t>Na 4ª parcela foi autorizado o acréscimo de R$ 4.000,00 em custeio e 6.000,00 em capital para custear despesas com o Premio de Valorização da Educação Pública, conf. autorizado.</t>
  </si>
  <si>
    <t>Aprovado: Palmas, 06 de junho de 2012</t>
  </si>
</sst>
</file>

<file path=xl/styles.xml><?xml version="1.0" encoding="utf-8"?>
<styleSheet xmlns="http://schemas.openxmlformats.org/spreadsheetml/2006/main">
  <numFmts count="7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&quot;R$ &quot;#,##0.00;[Red]&quot;R$ &quot;#,##0.00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#,##0.00;[Red]#,##0.00"/>
    <numFmt numFmtId="178" formatCode="0.0"/>
    <numFmt numFmtId="179" formatCode="_(&quot;R$&quot;* #,##0.00_);_(&quot;R$&quot;* \(#,##0.00\);_(&quot;R$&quot;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R$ &quot;#,##0"/>
    <numFmt numFmtId="186" formatCode="&quot;R$ &quot;#,##0.00"/>
    <numFmt numFmtId="187" formatCode="&quot;R$&quot;#,##0_);\(&quot;R$&quot;#,##0\)"/>
    <numFmt numFmtId="188" formatCode="&quot;R$&quot;#,##0_);[Red]\(&quot;R$&quot;#,##0\)"/>
    <numFmt numFmtId="189" formatCode="&quot;R$&quot;#,##0.00_);\(&quot;R$&quot;#,##0.00\)"/>
    <numFmt numFmtId="190" formatCode="&quot;R$&quot;#,##0.00_);[Red]\(&quot;R$&quot;#,##0.00\)"/>
    <numFmt numFmtId="191" formatCode="_(&quot;R$&quot;* #,##0_);_(&quot;R$&quot;* \(#,##0\);_(&quot;R$&quot;* &quot;-&quot;_);_(@_)"/>
    <numFmt numFmtId="192" formatCode="&quot;Cr$&quot;#,##0_);\(&quot;Cr$&quot;#,##0\)"/>
    <numFmt numFmtId="193" formatCode="&quot;Cr$&quot;#,##0_);[Red]\(&quot;Cr$&quot;#,##0\)"/>
    <numFmt numFmtId="194" formatCode="&quot;Cr$&quot;#,##0.00_);\(&quot;Cr$&quot;#,##0.00\)"/>
    <numFmt numFmtId="195" formatCode="&quot;Cr$&quot;#,##0.00_);[Red]\(&quot;Cr$&quot;#,##0.00\)"/>
    <numFmt numFmtId="196" formatCode="_(&quot;Cr$&quot;* #,##0_);_(&quot;Cr$&quot;* \(#,##0\);_(&quot;Cr$&quot;* &quot;-&quot;_);_(@_)"/>
    <numFmt numFmtId="197" formatCode="_(&quot;Cr$&quot;* #,##0.00_);_(&quot;Cr$&quot;* \(#,##0.00\);_(&quot;Cr$&quot;* &quot;-&quot;??_);_(@_)"/>
    <numFmt numFmtId="198" formatCode="h:mm\ \a/\ad"/>
    <numFmt numFmtId="199" formatCode="h:mm:ss\ \a/\ad"/>
    <numFmt numFmtId="200" formatCode="##"/>
    <numFmt numFmtId="201" formatCode="#,##0.0"/>
    <numFmt numFmtId="202" formatCode="#,##0.000"/>
    <numFmt numFmtId="203" formatCode="#,##0.0000"/>
    <numFmt numFmtId="204" formatCode="&quot;R$&quot;#,##0.00"/>
    <numFmt numFmtId="205" formatCode="0.00_);\(0.00\)"/>
    <numFmt numFmtId="206" formatCode="_(* #.##0.00_);_(* \(#.##0.00\);_(* &quot;-&quot;??_);_(@_)"/>
    <numFmt numFmtId="207" formatCode="dd/mm/yy"/>
    <numFmt numFmtId="208" formatCode="mmmm\-yy"/>
    <numFmt numFmtId="209" formatCode="0.00;[Red]0.00"/>
    <numFmt numFmtId="210" formatCode="&quot;Sim&quot;;&quot;Sim&quot;;&quot;Não&quot;"/>
    <numFmt numFmtId="211" formatCode="&quot;Verdadeiro&quot;;&quot;Verdadeiro&quot;;&quot;Falso&quot;"/>
    <numFmt numFmtId="212" formatCode="&quot;Ativar&quot;;&quot;Ativar&quot;;&quot;Desativar&quot;"/>
    <numFmt numFmtId="213" formatCode="0.E+00"/>
    <numFmt numFmtId="214" formatCode="00000"/>
    <numFmt numFmtId="215" formatCode="_(&quot;R$&quot;* #,##0.000_);_(&quot;R$&quot;* \(#,##0.000\);_(&quot;R$&quot;* &quot;-&quot;??_);_(@_)"/>
    <numFmt numFmtId="216" formatCode="_(&quot;R$&quot;* #,##0.0_);_(&quot;R$&quot;* \(#,##0.0\);_(&quot;R$&quot;* &quot;-&quot;??_);_(@_)"/>
    <numFmt numFmtId="217" formatCode="_(* #,##0.00000_);_(* \(#,##0.00000\);_(* &quot;-&quot;??_);_(@_)"/>
    <numFmt numFmtId="218" formatCode="[$€-2]\ #,##0.00_);[Red]\([$€-2]\ #,##0.00\)"/>
    <numFmt numFmtId="219" formatCode="&quot;R$ &quot;#,##0.0"/>
    <numFmt numFmtId="220" formatCode="0.00000000"/>
    <numFmt numFmtId="221" formatCode="_-* #,##0.000_-;\-* #,##0.000_-;_-* &quot;-&quot;??_-;_-@_-"/>
    <numFmt numFmtId="222" formatCode="_(* #,##0.000000_);_(* \(#,##0.000000\);_(* &quot;-&quot;??_);_(@_)"/>
    <numFmt numFmtId="223" formatCode="_(* #,##0.0000000_);_(* \(#,##0.0000000\);_(* &quot;-&quot;??_);_(@_)"/>
    <numFmt numFmtId="224" formatCode="_(* #,##0.00000000_);_(* \(#,##0.00000000\);_(* &quot;-&quot;??_);_(@_)"/>
    <numFmt numFmtId="225" formatCode="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0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0" xfId="0" applyFont="1" applyBorder="1" applyAlignment="1">
      <alignment/>
    </xf>
    <xf numFmtId="0" fontId="24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43" fontId="21" fillId="0" borderId="17" xfId="55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wrapText="1"/>
    </xf>
    <xf numFmtId="49" fontId="0" fillId="0" borderId="22" xfId="55" applyNumberFormat="1" applyFont="1" applyBorder="1" applyAlignment="1">
      <alignment horizontal="center" vertical="center" wrapText="1"/>
    </xf>
    <xf numFmtId="49" fontId="0" fillId="0" borderId="23" xfId="55" applyNumberFormat="1" applyFont="1" applyBorder="1" applyAlignment="1">
      <alignment horizontal="center" vertical="center" wrapText="1"/>
    </xf>
    <xf numFmtId="49" fontId="0" fillId="0" borderId="24" xfId="55" applyNumberFormat="1" applyFont="1" applyBorder="1" applyAlignment="1">
      <alignment horizontal="center" vertical="center" wrapText="1"/>
    </xf>
    <xf numFmtId="43" fontId="21" fillId="0" borderId="26" xfId="55" applyFont="1" applyBorder="1" applyAlignment="1">
      <alignment vertical="center" wrapText="1"/>
    </xf>
    <xf numFmtId="43" fontId="21" fillId="0" borderId="27" xfId="55" applyFont="1" applyBorder="1" applyAlignment="1">
      <alignment vertical="center" wrapText="1"/>
    </xf>
    <xf numFmtId="43" fontId="21" fillId="0" borderId="28" xfId="55" applyFont="1" applyBorder="1" applyAlignment="1">
      <alignment vertical="center" wrapText="1"/>
    </xf>
    <xf numFmtId="43" fontId="0" fillId="0" borderId="26" xfId="55" applyFont="1" applyBorder="1" applyAlignment="1">
      <alignment vertical="center" wrapText="1"/>
    </xf>
    <xf numFmtId="43" fontId="0" fillId="0" borderId="27" xfId="55" applyFont="1" applyBorder="1" applyAlignment="1">
      <alignment vertical="center" wrapText="1"/>
    </xf>
    <xf numFmtId="43" fontId="0" fillId="0" borderId="28" xfId="55" applyFont="1" applyBorder="1" applyAlignment="1">
      <alignment vertical="center" wrapText="1"/>
    </xf>
    <xf numFmtId="43" fontId="21" fillId="0" borderId="29" xfId="55" applyFont="1" applyBorder="1" applyAlignment="1">
      <alignment vertical="center" wrapText="1"/>
    </xf>
    <xf numFmtId="43" fontId="21" fillId="0" borderId="30" xfId="55" applyFont="1" applyBorder="1" applyAlignment="1">
      <alignment vertical="center" wrapText="1"/>
    </xf>
    <xf numFmtId="43" fontId="21" fillId="0" borderId="31" xfId="55" applyFont="1" applyBorder="1" applyAlignment="1">
      <alignment vertical="center" wrapText="1"/>
    </xf>
    <xf numFmtId="43" fontId="21" fillId="0" borderId="32" xfId="55" applyFont="1" applyBorder="1" applyAlignment="1">
      <alignment vertical="center" wrapText="1"/>
    </xf>
    <xf numFmtId="43" fontId="21" fillId="0" borderId="33" xfId="55" applyFont="1" applyBorder="1" applyAlignment="1">
      <alignment vertical="center" wrapText="1"/>
    </xf>
    <xf numFmtId="43" fontId="21" fillId="0" borderId="34" xfId="55" applyFont="1" applyBorder="1" applyAlignment="1">
      <alignment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43" fontId="21" fillId="0" borderId="37" xfId="55" applyFont="1" applyBorder="1" applyAlignment="1">
      <alignment vertical="center" wrapText="1"/>
    </xf>
    <xf numFmtId="43" fontId="21" fillId="0" borderId="38" xfId="55" applyFont="1" applyBorder="1" applyAlignment="1">
      <alignment vertical="center" wrapText="1"/>
    </xf>
    <xf numFmtId="43" fontId="21" fillId="0" borderId="39" xfId="55" applyFont="1" applyBorder="1" applyAlignment="1">
      <alignment vertical="center" wrapText="1"/>
    </xf>
    <xf numFmtId="43" fontId="0" fillId="0" borderId="32" xfId="55" applyFont="1" applyBorder="1" applyAlignment="1">
      <alignment vertical="center" wrapText="1"/>
    </xf>
    <xf numFmtId="43" fontId="0" fillId="0" borderId="33" xfId="55" applyFont="1" applyBorder="1" applyAlignment="1">
      <alignment vertical="center" wrapText="1"/>
    </xf>
    <xf numFmtId="43" fontId="0" fillId="0" borderId="34" xfId="55" applyFont="1" applyBorder="1" applyAlignment="1">
      <alignment vertical="center" wrapText="1"/>
    </xf>
    <xf numFmtId="43" fontId="0" fillId="0" borderId="37" xfId="55" applyFont="1" applyBorder="1" applyAlignment="1">
      <alignment vertical="center" wrapText="1"/>
    </xf>
    <xf numFmtId="43" fontId="0" fillId="0" borderId="38" xfId="55" applyFont="1" applyBorder="1" applyAlignment="1">
      <alignment vertical="center" wrapText="1"/>
    </xf>
    <xf numFmtId="43" fontId="0" fillId="0" borderId="39" xfId="55" applyFont="1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43" fontId="21" fillId="0" borderId="50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43" fontId="21" fillId="0" borderId="51" xfId="0" applyNumberFormat="1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IGER\SISTEMA\Modelos\SIGER_v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3\publica\SIGER\SISTEMA\Modelos\SIGER_v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TAB_REPASSE"/>
      <sheetName val="TAB_ENTIDADE"/>
      <sheetName val="PARAM"/>
      <sheetName val="TAB_AUX"/>
      <sheetName val="PARAM_PARCELA"/>
      <sheetName val="CONFIG"/>
      <sheetName val="RECURSOS"/>
      <sheetName val="TB_TIPO_ENTIDADE"/>
      <sheetName val="censo"/>
      <sheetName val="TEMPO INT"/>
      <sheetName val="SIMULA"/>
      <sheetName val="CRON_DESEMB"/>
      <sheetName val="TB_FP"/>
      <sheetName val="FP"/>
      <sheetName val="MOD_ACRES"/>
      <sheetName val="MOD_PARCELA"/>
      <sheetName val="MOD_POR_TIPO_ENS"/>
    </sheetNames>
    <sheetDataSet>
      <sheetData sheetId="2">
        <row r="1">
          <cell r="F1">
            <v>1914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TAB_REPASSE"/>
      <sheetName val="TAB_ENTIDADE"/>
      <sheetName val="PARAM"/>
      <sheetName val="TAB_AUX"/>
      <sheetName val="PARAM_PARCELA"/>
      <sheetName val="CONFIG"/>
      <sheetName val="RECURSOS"/>
      <sheetName val="TB_TIPO_ENTIDADE"/>
      <sheetName val="censo"/>
      <sheetName val="TEMPO INT"/>
      <sheetName val="SIMULA"/>
      <sheetName val="CRON_DESEMB"/>
      <sheetName val="TB_FP"/>
      <sheetName val="FP"/>
      <sheetName val="MOD_ACRES"/>
      <sheetName val="MOD_PARCELA"/>
      <sheetName val="MOD_POR_TIPO_ENS"/>
    </sheetNames>
    <sheetDataSet>
      <sheetData sheetId="2">
        <row r="1">
          <cell r="F1">
            <v>1914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8"/>
  <dimension ref="A1:R69"/>
  <sheetViews>
    <sheetView showGridLines="0" tabSelected="1" workbookViewId="0" topLeftCell="A1">
      <selection activeCell="C74" sqref="C74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80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59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81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40540</v>
      </c>
      <c r="C23" s="75"/>
      <c r="D23" s="75"/>
      <c r="E23" s="75"/>
      <c r="F23" s="75"/>
      <c r="G23" s="76">
        <f>G44</f>
        <v>6000</v>
      </c>
      <c r="H23" s="75"/>
      <c r="I23" s="75"/>
      <c r="J23" s="75"/>
      <c r="K23" s="75"/>
      <c r="L23" s="76">
        <f>M44</f>
        <v>46540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6768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6768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7092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7092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2268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2268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6268</v>
      </c>
      <c r="D32" s="31"/>
      <c r="E32" s="32"/>
      <c r="F32" s="25" t="s">
        <v>187</v>
      </c>
      <c r="G32" s="30">
        <v>6000</v>
      </c>
      <c r="H32" s="31"/>
      <c r="I32" s="31"/>
      <c r="J32" s="31"/>
      <c r="K32" s="31"/>
      <c r="L32" s="32"/>
      <c r="M32" s="27">
        <f t="shared" si="0"/>
        <v>12268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2268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2268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2268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2268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2268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2268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2268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2268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2268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2268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2268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2268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2268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2268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2268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2268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40540</v>
      </c>
      <c r="D44" s="34"/>
      <c r="E44" s="35"/>
      <c r="F44" s="22"/>
      <c r="G44" s="33">
        <f>SUM(G29:L43)</f>
        <v>6000</v>
      </c>
      <c r="H44" s="34"/>
      <c r="I44" s="34"/>
      <c r="J44" s="34"/>
      <c r="K44" s="34"/>
      <c r="L44" s="35"/>
      <c r="M44" s="33">
        <f t="shared" si="0"/>
        <v>46540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82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188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189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51"/>
  <dimension ref="A1:R69"/>
  <sheetViews>
    <sheetView showGridLines="0" workbookViewId="0" topLeftCell="A8">
      <selection activeCell="B55" sqref="B55:Q55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152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153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62339.61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62339.61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13057.61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13057.61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8822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8822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4046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4046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4046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4046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4046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4046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4046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4046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4046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4046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4046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4046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4046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4046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4046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4046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4046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4046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4046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4046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62339.61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62339.61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185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154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50"/>
  <dimension ref="A1:R69"/>
  <sheetViews>
    <sheetView showGridLines="0" workbookViewId="0" topLeftCell="A5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149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150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46239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46239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5874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5874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6625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6625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3374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3374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3374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3374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3374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3374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3374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3374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3374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3374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3374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3374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3374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3374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3374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3374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3374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3374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3374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3374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46239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46239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151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49"/>
  <dimension ref="A1:R69"/>
  <sheetViews>
    <sheetView showGridLines="0" workbookViewId="0" topLeftCell="A22">
      <selection activeCell="D74" sqref="D74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147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111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6070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6070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1392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1392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758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758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392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392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392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392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392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392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392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392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392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392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392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392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392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392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392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392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392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392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392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392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6070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6070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184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148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47"/>
  <dimension ref="A1:R69"/>
  <sheetViews>
    <sheetView showGridLines="0" workbookViewId="0" topLeftCell="A22">
      <selection activeCell="D74" sqref="D74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141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142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3794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3794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2140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2140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254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254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140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140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140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140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140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140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140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140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140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140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140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140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140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140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140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140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140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140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140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140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3794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3794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173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143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45"/>
  <dimension ref="A1:R69"/>
  <sheetViews>
    <sheetView showGridLines="0" workbookViewId="0" topLeftCell="A22">
      <selection activeCell="D74" sqref="D74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135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136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2987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2987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1154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1154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293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293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154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154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154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154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154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154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154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154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154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154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154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154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154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154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154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154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154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154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154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154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2987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2987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184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137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44"/>
  <dimension ref="A1:R69"/>
  <sheetViews>
    <sheetView showGridLines="0" workbookViewId="0" topLeftCell="A22">
      <selection activeCell="C74" sqref="C74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132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133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10808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10808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2672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2672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1416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1416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672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672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672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672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672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672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672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672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672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672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672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672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672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672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672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672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672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672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672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672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10808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10808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173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134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43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129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130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1916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1916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1070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1070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146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146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70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70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70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70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70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70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70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70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70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70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70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70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70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70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70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70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70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70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70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70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1916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1916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184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131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42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127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128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6877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6877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2378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2378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719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719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378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378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378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378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378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378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378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378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378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378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378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378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378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378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378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378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378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378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378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378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6877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6877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173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160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48"/>
  <dimension ref="A1:R69"/>
  <sheetViews>
    <sheetView showGridLines="0" workbookViewId="0" topLeftCell="A2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144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55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145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5175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5175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1308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1308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787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787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308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308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308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308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308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308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308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308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308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308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308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308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308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308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308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308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308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308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308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308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5175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5175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184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146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41"/>
  <dimension ref="A1:R69"/>
  <sheetViews>
    <sheetView showGridLines="0" workbookViewId="0" topLeftCell="A6">
      <selection activeCell="B55" sqref="B55:Q55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120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121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163712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163712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15924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15924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33548</v>
      </c>
      <c r="D30" s="31"/>
      <c r="E30" s="32"/>
      <c r="F30" s="25" t="s">
        <v>28</v>
      </c>
      <c r="G30" s="30">
        <v>0</v>
      </c>
      <c r="H30" s="31"/>
      <c r="I30" s="31"/>
      <c r="J30" s="31"/>
      <c r="K30" s="31"/>
      <c r="L30" s="32"/>
      <c r="M30" s="27">
        <f t="shared" si="0"/>
        <v>33548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11424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11424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11424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11424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11424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11424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11424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11424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11424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11424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11424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11424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11424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11424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11424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11424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11424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11424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11424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11424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163712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163712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183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9"/>
  <dimension ref="A1:R69"/>
  <sheetViews>
    <sheetView showGridLines="0" workbookViewId="0" topLeftCell="A1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116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117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51193</v>
      </c>
      <c r="C23" s="75"/>
      <c r="D23" s="75"/>
      <c r="E23" s="75"/>
      <c r="F23" s="75"/>
      <c r="G23" s="76">
        <f>G44</f>
        <v>6000</v>
      </c>
      <c r="H23" s="75"/>
      <c r="I23" s="75"/>
      <c r="J23" s="75"/>
      <c r="K23" s="75"/>
      <c r="L23" s="76">
        <f>M44</f>
        <v>57193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6350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6350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9343</v>
      </c>
      <c r="D30" s="31"/>
      <c r="E30" s="32"/>
      <c r="F30" s="25" t="s">
        <v>28</v>
      </c>
      <c r="G30" s="30">
        <v>0</v>
      </c>
      <c r="H30" s="31"/>
      <c r="I30" s="31"/>
      <c r="J30" s="31"/>
      <c r="K30" s="31"/>
      <c r="L30" s="32"/>
      <c r="M30" s="27">
        <f t="shared" si="0"/>
        <v>9343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3150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3150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7150</v>
      </c>
      <c r="D32" s="31"/>
      <c r="E32" s="32"/>
      <c r="F32" s="25" t="s">
        <v>187</v>
      </c>
      <c r="G32" s="30">
        <v>6000</v>
      </c>
      <c r="H32" s="31"/>
      <c r="I32" s="31"/>
      <c r="J32" s="31"/>
      <c r="K32" s="31"/>
      <c r="L32" s="32"/>
      <c r="M32" s="27">
        <f t="shared" si="0"/>
        <v>13150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3150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3150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3150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3150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3150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3150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3150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3150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3150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3150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3150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3150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3150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3150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3150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3150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51193</v>
      </c>
      <c r="D44" s="34"/>
      <c r="E44" s="35"/>
      <c r="F44" s="22"/>
      <c r="G44" s="33">
        <f>SUM(G29:L43)</f>
        <v>6000</v>
      </c>
      <c r="H44" s="34"/>
      <c r="I44" s="34"/>
      <c r="J44" s="34"/>
      <c r="K44" s="34"/>
      <c r="L44" s="35"/>
      <c r="M44" s="33">
        <f t="shared" si="0"/>
        <v>57193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178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188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189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34"/>
  <dimension ref="A1:R69"/>
  <sheetViews>
    <sheetView showGridLines="0" workbookViewId="0" topLeftCell="A2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106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107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184936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184936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18328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18328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33328</v>
      </c>
      <c r="D30" s="31"/>
      <c r="E30" s="32"/>
      <c r="F30" s="25" t="s">
        <v>28</v>
      </c>
      <c r="G30" s="30">
        <v>0</v>
      </c>
      <c r="H30" s="31"/>
      <c r="I30" s="31"/>
      <c r="J30" s="31"/>
      <c r="K30" s="31"/>
      <c r="L30" s="32"/>
      <c r="M30" s="27">
        <f t="shared" si="0"/>
        <v>33328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13328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13328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13328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13328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13328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13328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13328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13328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13328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13328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13328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13328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13328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13328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13328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13328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13328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13328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13328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13328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184936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184936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181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182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54"/>
  <dimension ref="A1:R69"/>
  <sheetViews>
    <sheetView showGridLines="0" workbookViewId="0" topLeftCell="A3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179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180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7540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7540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2920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2920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420</v>
      </c>
      <c r="D30" s="31"/>
      <c r="E30" s="32"/>
      <c r="F30" s="25" t="s">
        <v>28</v>
      </c>
      <c r="G30" s="30">
        <v>0</v>
      </c>
      <c r="H30" s="31"/>
      <c r="I30" s="31"/>
      <c r="J30" s="31"/>
      <c r="K30" s="31"/>
      <c r="L30" s="32"/>
      <c r="M30" s="27">
        <f t="shared" si="0"/>
        <v>420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420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420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420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420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420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420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420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420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420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420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420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420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420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420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420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420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420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420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420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420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7540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7540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>
      <c r="A50" s="4"/>
      <c r="B50" s="58" t="s">
        <v>9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40"/>
  <dimension ref="A1:R69"/>
  <sheetViews>
    <sheetView showGridLines="0" workbookViewId="0" topLeftCell="A7">
      <selection activeCell="B54" sqref="B54:Q54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118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119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89002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89002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9522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9522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17860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17860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11922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11922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5522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5522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5522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5522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5522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5522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5522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5522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5522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5522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5522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5522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5522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5522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5522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5522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5522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5522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89002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89002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125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126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38"/>
  <dimension ref="A1:R69"/>
  <sheetViews>
    <sheetView showGridLines="0" workbookViewId="0" topLeftCell="A6">
      <selection activeCell="B54" sqref="B54:Q54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114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115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114501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114501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12232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12232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19949</v>
      </c>
      <c r="D30" s="31"/>
      <c r="E30" s="32"/>
      <c r="F30" s="25" t="s">
        <v>28</v>
      </c>
      <c r="G30" s="30">
        <v>0</v>
      </c>
      <c r="H30" s="31"/>
      <c r="I30" s="31"/>
      <c r="J30" s="31"/>
      <c r="K30" s="31"/>
      <c r="L30" s="32"/>
      <c r="M30" s="27">
        <f t="shared" si="0"/>
        <v>19949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8232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8232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8232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8232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8232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8232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8232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8232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8232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8232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8232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8232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8232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8232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8232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8232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8232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8232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8232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8232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114501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114501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177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37"/>
  <dimension ref="A1:R69"/>
  <sheetViews>
    <sheetView showGridLines="0" workbookViewId="0" topLeftCell="A3">
      <selection activeCell="T42" sqref="T4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112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113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106012.06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106012.06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18663.06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18663.06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20429</v>
      </c>
      <c r="D30" s="31"/>
      <c r="E30" s="32"/>
      <c r="F30" s="25" t="s">
        <v>28</v>
      </c>
      <c r="G30" s="30">
        <v>0</v>
      </c>
      <c r="H30" s="31"/>
      <c r="I30" s="31"/>
      <c r="J30" s="31"/>
      <c r="K30" s="31"/>
      <c r="L30" s="32"/>
      <c r="M30" s="27">
        <f t="shared" si="0"/>
        <v>20429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6692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6692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6692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6692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6692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6692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6692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6692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6692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6692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6692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6692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6692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6692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6692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6692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6692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6692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6692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6692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106012.06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106012.06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175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176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36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110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111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7308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7308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2392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2392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996</v>
      </c>
      <c r="D30" s="31"/>
      <c r="E30" s="32"/>
      <c r="F30" s="25" t="s">
        <v>28</v>
      </c>
      <c r="G30" s="30">
        <v>0</v>
      </c>
      <c r="H30" s="31"/>
      <c r="I30" s="31"/>
      <c r="J30" s="31"/>
      <c r="K30" s="31"/>
      <c r="L30" s="32"/>
      <c r="M30" s="27">
        <f t="shared" si="0"/>
        <v>996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392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392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392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392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392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392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392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392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392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392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392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392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392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392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392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392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392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392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392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392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7308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7308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173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174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Plan35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108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109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127613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127613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13726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13726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21627</v>
      </c>
      <c r="D30" s="31"/>
      <c r="E30" s="32"/>
      <c r="F30" s="25" t="s">
        <v>28</v>
      </c>
      <c r="G30" s="30">
        <v>0</v>
      </c>
      <c r="H30" s="31"/>
      <c r="I30" s="31"/>
      <c r="J30" s="31"/>
      <c r="K30" s="31"/>
      <c r="L30" s="32"/>
      <c r="M30" s="27">
        <f t="shared" si="0"/>
        <v>21627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9226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9226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9226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9226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9226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9226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9226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9226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9226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9226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9226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9226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9226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9226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9226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9226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9226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9226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9226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9226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127613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127613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172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Plan33"/>
  <dimension ref="A1:R69"/>
  <sheetViews>
    <sheetView showGridLines="0" workbookViewId="0" topLeftCell="A3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104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105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147746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147746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15742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15742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19584</v>
      </c>
      <c r="D30" s="31"/>
      <c r="E30" s="32"/>
      <c r="F30" s="25" t="s">
        <v>28</v>
      </c>
      <c r="G30" s="30">
        <v>0</v>
      </c>
      <c r="H30" s="31"/>
      <c r="I30" s="31"/>
      <c r="J30" s="31"/>
      <c r="K30" s="31"/>
      <c r="L30" s="32"/>
      <c r="M30" s="27">
        <f t="shared" si="0"/>
        <v>19584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11242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11242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11242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11242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11242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11242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11242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11242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11242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11242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11242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11242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11242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11242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11242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11242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11242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11242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11242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11242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147746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147746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171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31"/>
  <dimension ref="A1:R69"/>
  <sheetViews>
    <sheetView showGridLines="0" workbookViewId="0" topLeftCell="A5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89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90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91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86698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86698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10118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10118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15400</v>
      </c>
      <c r="D30" s="31"/>
      <c r="E30" s="32"/>
      <c r="F30" s="25" t="s">
        <v>28</v>
      </c>
      <c r="G30" s="30">
        <v>0</v>
      </c>
      <c r="H30" s="31"/>
      <c r="I30" s="31"/>
      <c r="J30" s="31"/>
      <c r="K30" s="31"/>
      <c r="L30" s="32"/>
      <c r="M30" s="27">
        <f t="shared" si="0"/>
        <v>15400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6118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6118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6118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6118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6118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6118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6118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6118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6118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6118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6118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6118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6118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6118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6118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6118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6118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6118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6118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6118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86698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86698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170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Plan30"/>
  <dimension ref="A1:R69"/>
  <sheetViews>
    <sheetView showGridLines="0" workbookViewId="0" topLeftCell="A3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87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84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88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57767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57767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7162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7162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10985</v>
      </c>
      <c r="D30" s="31"/>
      <c r="E30" s="32"/>
      <c r="F30" s="25" t="s">
        <v>28</v>
      </c>
      <c r="G30" s="30">
        <v>0</v>
      </c>
      <c r="H30" s="31"/>
      <c r="I30" s="31"/>
      <c r="J30" s="31"/>
      <c r="K30" s="31"/>
      <c r="L30" s="32"/>
      <c r="M30" s="27">
        <f t="shared" si="0"/>
        <v>10985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3962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3962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3962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3962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3962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3962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3962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3962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3962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3962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3962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3962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3962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3962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3962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3962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3962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3962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3962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3962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57767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57767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169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9"/>
  <dimension ref="A1:R69"/>
  <sheetViews>
    <sheetView showGridLines="0" workbookViewId="0" topLeftCell="A3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83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84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85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129536</v>
      </c>
      <c r="C23" s="75"/>
      <c r="D23" s="75"/>
      <c r="E23" s="75"/>
      <c r="F23" s="75"/>
      <c r="G23" s="76">
        <f>G44</f>
        <v>6000</v>
      </c>
      <c r="H23" s="75"/>
      <c r="I23" s="75"/>
      <c r="J23" s="75"/>
      <c r="K23" s="75"/>
      <c r="L23" s="76">
        <f>M44</f>
        <v>135536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13058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13058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21898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21898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9058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9058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13058</v>
      </c>
      <c r="D32" s="31"/>
      <c r="E32" s="32"/>
      <c r="F32" s="25" t="s">
        <v>187</v>
      </c>
      <c r="G32" s="30">
        <v>6000</v>
      </c>
      <c r="H32" s="31"/>
      <c r="I32" s="31"/>
      <c r="J32" s="31"/>
      <c r="K32" s="31"/>
      <c r="L32" s="32"/>
      <c r="M32" s="27">
        <f t="shared" si="0"/>
        <v>19058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9058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9058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9058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9058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9058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9058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9058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9058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9058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9058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9058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9058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9058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9058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9058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9058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129536</v>
      </c>
      <c r="D44" s="34"/>
      <c r="E44" s="35"/>
      <c r="F44" s="22"/>
      <c r="G44" s="33">
        <f>SUM(G29:L43)</f>
        <v>6000</v>
      </c>
      <c r="H44" s="34"/>
      <c r="I44" s="34"/>
      <c r="J44" s="34"/>
      <c r="K44" s="34"/>
      <c r="L44" s="35"/>
      <c r="M44" s="33">
        <f t="shared" si="0"/>
        <v>135536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86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188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189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Plan25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62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59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63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33893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33893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5496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5496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5437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5437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2296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2296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2296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2296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2296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2296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2296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2296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2296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2296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2296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2296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2296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2296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2296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2296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2296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2296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2296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2296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33893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33893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64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Plan26"/>
  <dimension ref="A1:R69"/>
  <sheetViews>
    <sheetView showGridLines="0" workbookViewId="0" topLeftCell="A4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65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59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66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34130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34130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5454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5454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6136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6136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2254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2254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2254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2254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2254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2254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2254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2254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2254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2254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2254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2254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2254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2254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2254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2254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2254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2254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2254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2254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34130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34130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67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Plan24"/>
  <dimension ref="A1:R69"/>
  <sheetViews>
    <sheetView showGridLines="0" workbookViewId="0" topLeftCell="A3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58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59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60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83161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83161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9824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9824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15097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15097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5824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5824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5824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5824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5824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5824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5824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5824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5824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5824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5824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5824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5824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5824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5824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5824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5824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5824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5824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5824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83161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83161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61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Plan20"/>
  <dimension ref="A1:R69"/>
  <sheetViews>
    <sheetView showGridLines="0" workbookViewId="0" topLeftCell="A4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42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43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44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116240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116240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12288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12288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21072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21072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8288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8288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8288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8288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8288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8288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8288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8288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8288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8288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8288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8288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8288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8288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8288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8288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8288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8288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8288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8288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116240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116240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45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Plan17"/>
  <dimension ref="A1:R69"/>
  <sheetViews>
    <sheetView showGridLines="0" workbookViewId="0" topLeftCell="A5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31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32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33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80682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80682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10142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10142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14120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14120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5642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5642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5642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5642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5642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5642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5642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5642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5642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5642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5642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5642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5642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5642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5642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5642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5642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5642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5642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5642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80682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80682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34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Plan32"/>
  <dimension ref="A1:R69"/>
  <sheetViews>
    <sheetView showGridLines="0" workbookViewId="0" topLeftCell="A22">
      <selection activeCell="Y60" sqref="Y60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92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93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84173.69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84173.69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4136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4136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6133.33</v>
      </c>
      <c r="D30" s="31"/>
      <c r="E30" s="32"/>
      <c r="F30" s="25" t="s">
        <v>28</v>
      </c>
      <c r="G30" s="30">
        <v>0</v>
      </c>
      <c r="H30" s="31"/>
      <c r="I30" s="31"/>
      <c r="J30" s="31"/>
      <c r="K30" s="31"/>
      <c r="L30" s="32"/>
      <c r="M30" s="27">
        <f t="shared" si="0"/>
        <v>6133.33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19985.36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19985.36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5991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5991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5991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5991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5991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5991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5991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5991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5991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5991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5991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5991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5991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5991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5991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5991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5991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5991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84173.69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84173.69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164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21.75" customHeight="1">
      <c r="A49" s="4"/>
      <c r="B49" s="64" t="s">
        <v>94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124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 t="s">
        <v>95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 customHeight="1">
      <c r="A52" s="4"/>
      <c r="B52" s="64" t="s">
        <v>96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  <c r="R52" s="6"/>
    </row>
    <row r="53" spans="1:18" ht="12.75" customHeight="1">
      <c r="A53" s="4"/>
      <c r="B53" s="64" t="s">
        <v>97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/>
      <c r="R53" s="6"/>
    </row>
    <row r="54" spans="1:18" ht="12.75" customHeight="1">
      <c r="A54" s="4"/>
      <c r="B54" s="64" t="s">
        <v>98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6"/>
      <c r="R54" s="6"/>
    </row>
    <row r="55" spans="1:18" ht="12.75" customHeight="1">
      <c r="A55" s="4"/>
      <c r="B55" s="64" t="s">
        <v>99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  <c r="R55" s="6"/>
    </row>
    <row r="56" spans="1:18" ht="12.75" customHeight="1">
      <c r="A56" s="4"/>
      <c r="B56" s="64" t="s">
        <v>100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  <c r="R56" s="6"/>
    </row>
    <row r="57" spans="1:18" ht="12.75" customHeight="1">
      <c r="A57" s="4"/>
      <c r="B57" s="64" t="s">
        <v>101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6"/>
      <c r="R57" s="6"/>
    </row>
    <row r="58" spans="1:18" ht="12.75" customHeight="1">
      <c r="A58" s="4"/>
      <c r="B58" s="64" t="s">
        <v>102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6"/>
      <c r="R58" s="6"/>
    </row>
    <row r="59" spans="1:18" ht="12.75" customHeight="1">
      <c r="A59" s="4"/>
      <c r="B59" s="64" t="s">
        <v>103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6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162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Plan27"/>
  <dimension ref="A1:R69"/>
  <sheetViews>
    <sheetView showGridLines="0" workbookViewId="0" topLeftCell="A22">
      <selection activeCell="M72" sqref="M7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68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59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69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107769.97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107769.97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3284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3284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6344.67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6344.67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48119.3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48119.3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5558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5558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5558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5558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5558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5558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5558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5558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5558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5558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5558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5558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5558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5558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5558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5558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5558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5558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107769.97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107769.97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21.75" customHeight="1">
      <c r="A49" s="4"/>
      <c r="B49" s="64" t="s">
        <v>70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122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 t="s">
        <v>71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 customHeight="1">
      <c r="A52" s="4"/>
      <c r="B52" s="64" t="s">
        <v>72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  <c r="R52" s="6"/>
    </row>
    <row r="53" spans="1:18" ht="12.75" customHeight="1">
      <c r="A53" s="4"/>
      <c r="B53" s="64" t="s">
        <v>73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/>
      <c r="R53" s="6"/>
    </row>
    <row r="54" spans="1:18" ht="12.75" customHeight="1">
      <c r="A54" s="4"/>
      <c r="B54" s="64" t="s">
        <v>74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6"/>
      <c r="R54" s="6"/>
    </row>
    <row r="55" spans="1:18" ht="12.75" customHeight="1">
      <c r="A55" s="4"/>
      <c r="B55" s="64" t="s">
        <v>75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  <c r="R55" s="6"/>
    </row>
    <row r="56" spans="1:18" ht="12.75" customHeight="1">
      <c r="A56" s="4"/>
      <c r="B56" s="64" t="s">
        <v>76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  <c r="R56" s="6"/>
    </row>
    <row r="57" spans="1:18" ht="12.75" customHeight="1">
      <c r="A57" s="4"/>
      <c r="B57" s="64" t="s">
        <v>77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6"/>
      <c r="R57" s="6"/>
    </row>
    <row r="58" spans="1:18" ht="12.75" customHeight="1">
      <c r="A58" s="4"/>
      <c r="B58" s="64" t="s">
        <v>78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6"/>
      <c r="R58" s="6"/>
    </row>
    <row r="59" spans="1:18" ht="12.75" customHeight="1">
      <c r="A59" s="4"/>
      <c r="B59" s="64" t="s">
        <v>79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6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162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Plan16"/>
  <dimension ref="A1:R69"/>
  <sheetViews>
    <sheetView showGridLines="0" workbookViewId="0" topLeftCell="A1">
      <selection activeCell="U36" sqref="U36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24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25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27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162414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162414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15704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15704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29670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29670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11704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11704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11704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11704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11704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11704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11704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11704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11704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11704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11704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11704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11704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11704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11704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11704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11704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11704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11704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11704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162414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162414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30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162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Plan52"/>
  <dimension ref="A1:R69"/>
  <sheetViews>
    <sheetView showGridLines="0" workbookViewId="0" topLeftCell="A1">
      <selection activeCell="S47" sqref="S47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155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156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3071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3071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238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238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453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453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238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238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238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238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238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238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238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238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238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238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238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238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238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238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238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238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238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238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238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238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3071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3071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157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>
      <c r="A50" s="4"/>
      <c r="B50" s="58" t="s">
        <v>9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123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Plan46"/>
  <dimension ref="A1:R69"/>
  <sheetViews>
    <sheetView showGridLines="0" workbookViewId="0" topLeftCell="A8">
      <selection activeCell="T43" sqref="T4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138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139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2890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2890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224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224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426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426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224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224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224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224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224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224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224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224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224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224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224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224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224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224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224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224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224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224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224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224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2890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2890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140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>
      <c r="A50" s="4"/>
      <c r="B50" s="58" t="s">
        <v>9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123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3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54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55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56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83548</v>
      </c>
      <c r="C23" s="75"/>
      <c r="D23" s="75"/>
      <c r="E23" s="75"/>
      <c r="F23" s="75"/>
      <c r="G23" s="76">
        <f>G44</f>
        <v>6000</v>
      </c>
      <c r="H23" s="75"/>
      <c r="I23" s="75"/>
      <c r="J23" s="75"/>
      <c r="K23" s="75"/>
      <c r="L23" s="76">
        <f>M44</f>
        <v>89548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8842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8842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14286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14286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5642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5642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9642</v>
      </c>
      <c r="D32" s="31"/>
      <c r="E32" s="32"/>
      <c r="F32" s="25" t="s">
        <v>187</v>
      </c>
      <c r="G32" s="30">
        <v>6000</v>
      </c>
      <c r="H32" s="31"/>
      <c r="I32" s="31"/>
      <c r="J32" s="31"/>
      <c r="K32" s="31"/>
      <c r="L32" s="32"/>
      <c r="M32" s="27">
        <f t="shared" si="0"/>
        <v>15642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5642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5642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5642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5642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5642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5642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5642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5642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5642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5642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5642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5642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5642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5642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5642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5642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83548</v>
      </c>
      <c r="D44" s="34"/>
      <c r="E44" s="35"/>
      <c r="F44" s="22"/>
      <c r="G44" s="33">
        <f>SUM(G29:L43)</f>
        <v>6000</v>
      </c>
      <c r="H44" s="34"/>
      <c r="I44" s="34"/>
      <c r="J44" s="34"/>
      <c r="K44" s="34"/>
      <c r="L44" s="35"/>
      <c r="M44" s="33">
        <f t="shared" si="0"/>
        <v>89548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57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188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189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9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38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39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40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82006</v>
      </c>
      <c r="C23" s="75"/>
      <c r="D23" s="75"/>
      <c r="E23" s="75"/>
      <c r="F23" s="75"/>
      <c r="G23" s="76">
        <f>G44</f>
        <v>6000</v>
      </c>
      <c r="H23" s="75"/>
      <c r="I23" s="75"/>
      <c r="J23" s="75"/>
      <c r="K23" s="75"/>
      <c r="L23" s="76">
        <f>M44</f>
        <v>88006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9918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9918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13908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13908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5418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5418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9418</v>
      </c>
      <c r="D32" s="31"/>
      <c r="E32" s="32"/>
      <c r="F32" s="25" t="s">
        <v>187</v>
      </c>
      <c r="G32" s="30">
        <v>6000</v>
      </c>
      <c r="H32" s="31"/>
      <c r="I32" s="31"/>
      <c r="J32" s="31"/>
      <c r="K32" s="31"/>
      <c r="L32" s="32"/>
      <c r="M32" s="27">
        <f t="shared" si="0"/>
        <v>15418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5418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5418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5418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5418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5418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5418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5418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5418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5418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5418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5418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5418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5418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5418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5418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5418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82006</v>
      </c>
      <c r="D44" s="34"/>
      <c r="E44" s="35"/>
      <c r="F44" s="22"/>
      <c r="G44" s="33">
        <f>SUM(G29:L43)</f>
        <v>6000</v>
      </c>
      <c r="H44" s="34"/>
      <c r="I44" s="34"/>
      <c r="J44" s="34"/>
      <c r="K44" s="34"/>
      <c r="L44" s="35"/>
      <c r="M44" s="33">
        <f t="shared" si="0"/>
        <v>88006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41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188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189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8"/>
  <dimension ref="A1:R69"/>
  <sheetViews>
    <sheetView showGridLines="0" workbookViewId="0" topLeftCell="A5">
      <selection activeCell="C73" sqref="C7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35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32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36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43402</v>
      </c>
      <c r="C23" s="75"/>
      <c r="D23" s="75"/>
      <c r="E23" s="75"/>
      <c r="F23" s="75"/>
      <c r="G23" s="76">
        <f>G44</f>
        <v>6000</v>
      </c>
      <c r="H23" s="75"/>
      <c r="I23" s="75"/>
      <c r="J23" s="75"/>
      <c r="K23" s="75"/>
      <c r="L23" s="76">
        <f>M44</f>
        <v>49402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6486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6486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8056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8056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2486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2486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6486</v>
      </c>
      <c r="D32" s="31"/>
      <c r="E32" s="32"/>
      <c r="F32" s="25" t="s">
        <v>187</v>
      </c>
      <c r="G32" s="30">
        <v>6000</v>
      </c>
      <c r="H32" s="31"/>
      <c r="I32" s="31"/>
      <c r="J32" s="31"/>
      <c r="K32" s="31"/>
      <c r="L32" s="32"/>
      <c r="M32" s="27">
        <f t="shared" si="0"/>
        <v>12486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2486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2486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2486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2486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2486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2486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2486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2486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2486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2486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2486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2486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2486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2486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2486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2486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43402</v>
      </c>
      <c r="D44" s="34"/>
      <c r="E44" s="35"/>
      <c r="F44" s="22"/>
      <c r="G44" s="33">
        <f>SUM(G29:L43)</f>
        <v>6000</v>
      </c>
      <c r="H44" s="34"/>
      <c r="I44" s="34"/>
      <c r="J44" s="34"/>
      <c r="K44" s="34"/>
      <c r="L44" s="35"/>
      <c r="M44" s="33">
        <f t="shared" si="0"/>
        <v>49402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37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188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189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2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50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51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52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88734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88734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10286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10286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15588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15588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6286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6286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6286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6286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6286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6286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6286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6286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6286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6286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6286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6286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6286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6286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6286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6286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6286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6286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6286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6286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88734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88734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53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186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1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46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47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48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101597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101597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10522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10522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17855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17855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7322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7322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7322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7322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7322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7322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7322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7322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7322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7322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7322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7322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7322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7322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7322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7322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7322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7322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7322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7322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101597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101597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49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186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53"/>
  <dimension ref="A1:R69"/>
  <sheetViews>
    <sheetView showGridLines="0" workbookViewId="0" topLeftCell="A22">
      <selection activeCell="D73" sqref="D7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2</v>
      </c>
      <c r="C8" s="70" t="s">
        <v>23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3</v>
      </c>
      <c r="C9" s="18"/>
      <c r="D9" s="68" t="s">
        <v>158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4</v>
      </c>
      <c r="C10" s="72" t="s">
        <v>26</v>
      </c>
      <c r="D10" s="72"/>
      <c r="E10" s="72"/>
      <c r="F10" s="72"/>
      <c r="G10" s="72"/>
      <c r="H10" s="72"/>
      <c r="I10" s="72"/>
      <c r="J10" s="72"/>
      <c r="K10" s="16" t="s">
        <v>5</v>
      </c>
      <c r="L10" s="73" t="s">
        <v>26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145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11</v>
      </c>
      <c r="C21" s="55"/>
      <c r="D21" s="55"/>
      <c r="E21" s="55"/>
      <c r="F21" s="55"/>
      <c r="G21" s="55" t="s">
        <v>12</v>
      </c>
      <c r="H21" s="55"/>
      <c r="I21" s="55"/>
      <c r="J21" s="55"/>
      <c r="K21" s="55"/>
      <c r="L21" s="55" t="s">
        <v>13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5074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5074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14</v>
      </c>
      <c r="C27" s="51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15</v>
      </c>
      <c r="D28" s="79"/>
      <c r="E28" s="80"/>
      <c r="F28" s="23" t="s">
        <v>22</v>
      </c>
      <c r="G28" s="39" t="s">
        <v>16</v>
      </c>
      <c r="H28" s="40"/>
      <c r="I28" s="40"/>
      <c r="J28" s="40"/>
      <c r="K28" s="40"/>
      <c r="L28" s="41"/>
      <c r="M28" s="39" t="s">
        <v>17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1308</v>
      </c>
      <c r="D29" s="49"/>
      <c r="E29" s="50"/>
      <c r="F29" s="24" t="s">
        <v>28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1308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686</v>
      </c>
      <c r="D30" s="31"/>
      <c r="E30" s="32"/>
      <c r="F30" s="25" t="s">
        <v>29</v>
      </c>
      <c r="G30" s="30">
        <v>0</v>
      </c>
      <c r="H30" s="31"/>
      <c r="I30" s="31"/>
      <c r="J30" s="31"/>
      <c r="K30" s="31"/>
      <c r="L30" s="32"/>
      <c r="M30" s="27">
        <f t="shared" si="0"/>
        <v>686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308</v>
      </c>
      <c r="D31" s="31"/>
      <c r="E31" s="32"/>
      <c r="F31" s="25" t="s">
        <v>28</v>
      </c>
      <c r="G31" s="30">
        <v>0</v>
      </c>
      <c r="H31" s="31"/>
      <c r="I31" s="31"/>
      <c r="J31" s="31"/>
      <c r="K31" s="31"/>
      <c r="L31" s="32"/>
      <c r="M31" s="27">
        <f t="shared" si="0"/>
        <v>308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308</v>
      </c>
      <c r="D32" s="31"/>
      <c r="E32" s="32"/>
      <c r="F32" s="25" t="s">
        <v>28</v>
      </c>
      <c r="G32" s="30">
        <v>0</v>
      </c>
      <c r="H32" s="31"/>
      <c r="I32" s="31"/>
      <c r="J32" s="31"/>
      <c r="K32" s="31"/>
      <c r="L32" s="32"/>
      <c r="M32" s="27">
        <f t="shared" si="0"/>
        <v>308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308</v>
      </c>
      <c r="D33" s="31"/>
      <c r="E33" s="32"/>
      <c r="F33" s="25" t="s">
        <v>28</v>
      </c>
      <c r="G33" s="30">
        <v>0</v>
      </c>
      <c r="H33" s="31"/>
      <c r="I33" s="31"/>
      <c r="J33" s="31"/>
      <c r="K33" s="31"/>
      <c r="L33" s="32"/>
      <c r="M33" s="27">
        <f t="shared" si="0"/>
        <v>308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308</v>
      </c>
      <c r="D34" s="31"/>
      <c r="E34" s="32"/>
      <c r="F34" s="25" t="s">
        <v>28</v>
      </c>
      <c r="G34" s="30">
        <v>0</v>
      </c>
      <c r="H34" s="31"/>
      <c r="I34" s="31"/>
      <c r="J34" s="31"/>
      <c r="K34" s="31"/>
      <c r="L34" s="32"/>
      <c r="M34" s="27">
        <f t="shared" si="0"/>
        <v>308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308</v>
      </c>
      <c r="D35" s="31"/>
      <c r="E35" s="32"/>
      <c r="F35" s="25" t="s">
        <v>28</v>
      </c>
      <c r="G35" s="30">
        <v>0</v>
      </c>
      <c r="H35" s="31"/>
      <c r="I35" s="31"/>
      <c r="J35" s="31"/>
      <c r="K35" s="31"/>
      <c r="L35" s="32"/>
      <c r="M35" s="27">
        <f t="shared" si="0"/>
        <v>308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308</v>
      </c>
      <c r="D36" s="31"/>
      <c r="E36" s="32"/>
      <c r="F36" s="25" t="s">
        <v>28</v>
      </c>
      <c r="G36" s="30">
        <v>0</v>
      </c>
      <c r="H36" s="31"/>
      <c r="I36" s="31"/>
      <c r="J36" s="31"/>
      <c r="K36" s="31"/>
      <c r="L36" s="32"/>
      <c r="M36" s="27">
        <f t="shared" si="0"/>
        <v>308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308</v>
      </c>
      <c r="D37" s="31"/>
      <c r="E37" s="32"/>
      <c r="F37" s="25" t="s">
        <v>28</v>
      </c>
      <c r="G37" s="30">
        <v>0</v>
      </c>
      <c r="H37" s="31"/>
      <c r="I37" s="31"/>
      <c r="J37" s="31"/>
      <c r="K37" s="31"/>
      <c r="L37" s="32"/>
      <c r="M37" s="27">
        <f t="shared" si="0"/>
        <v>308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308</v>
      </c>
      <c r="D38" s="31"/>
      <c r="E38" s="32"/>
      <c r="F38" s="25" t="s">
        <v>28</v>
      </c>
      <c r="G38" s="30">
        <v>0</v>
      </c>
      <c r="H38" s="31"/>
      <c r="I38" s="31"/>
      <c r="J38" s="31"/>
      <c r="K38" s="31"/>
      <c r="L38" s="32"/>
      <c r="M38" s="27">
        <f t="shared" si="0"/>
        <v>308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308</v>
      </c>
      <c r="D39" s="31"/>
      <c r="E39" s="32"/>
      <c r="F39" s="25" t="s">
        <v>28</v>
      </c>
      <c r="G39" s="30">
        <v>0</v>
      </c>
      <c r="H39" s="31"/>
      <c r="I39" s="31"/>
      <c r="J39" s="31"/>
      <c r="K39" s="31"/>
      <c r="L39" s="32"/>
      <c r="M39" s="27">
        <f t="shared" si="0"/>
        <v>308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308</v>
      </c>
      <c r="D40" s="31"/>
      <c r="E40" s="32"/>
      <c r="F40" s="25" t="s">
        <v>28</v>
      </c>
      <c r="G40" s="30">
        <v>0</v>
      </c>
      <c r="H40" s="31"/>
      <c r="I40" s="31"/>
      <c r="J40" s="31"/>
      <c r="K40" s="31"/>
      <c r="L40" s="32"/>
      <c r="M40" s="27">
        <f t="shared" si="0"/>
        <v>308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18</v>
      </c>
      <c r="C44" s="33">
        <f>SUM(C29:F43)</f>
        <v>5074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5074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184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159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9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168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ligiacb</cp:lastModifiedBy>
  <dcterms:created xsi:type="dcterms:W3CDTF">2012-01-31T11:00:02Z</dcterms:created>
  <dcterms:modified xsi:type="dcterms:W3CDTF">2012-06-06T19:27:08Z</dcterms:modified>
  <cp:category/>
  <cp:version/>
  <cp:contentType/>
  <cp:contentStatus/>
</cp:coreProperties>
</file>