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" windowWidth="19035" windowHeight="8955" activeTab="0"/>
  </bookViews>
  <sheets>
    <sheet name="COLEGIO ESTADUAL MEIRA MATOS" sheetId="1" r:id="rId1"/>
    <sheet name="ESCOLA JOAO PAULO II" sheetId="2" r:id="rId2"/>
    <sheet name="INSTITUTO PRESB. EDUC. E SOCIAL" sheetId="3" r:id="rId3"/>
    <sheet name="ESTADUAL SILVERIO RIBEIRO MATOS" sheetId="4" r:id="rId4"/>
    <sheet name="COL.GIRASSOL AUGUSTO DOS ANJOS" sheetId="5" r:id="rId5"/>
    <sheet name=" ESC. EST. RACHEL DE QUEIROZ" sheetId="6" r:id="rId6"/>
    <sheet name="ESTADUAL NOVA GERACAO" sheetId="7" r:id="rId7"/>
    <sheet name="EST.SAGRADO CORACAO DE JESUS" sheetId="8" r:id="rId8"/>
    <sheet name="COL.EST.MANOEL SILVERIO DOURADO" sheetId="9" r:id="rId9"/>
    <sheet name="ESTADUAL NOVO HORIZONTE (2)" sheetId="10" r:id="rId10"/>
    <sheet name="EST IMACULADA CONCEICAO" sheetId="11" r:id="rId11"/>
    <sheet name="COL EST RIO SONO" sheetId="12" r:id="rId12"/>
    <sheet name="ESCOLA ESTADUAL LIBERDADE" sheetId="13" r:id="rId13"/>
    <sheet name="ESCOLA ESTADUAL BEIRA RIO" sheetId="14" r:id="rId14"/>
    <sheet name="ESCOLA ESTADUAL VILA UNIAO" sheetId="15" r:id="rId15"/>
    <sheet name="ESC EST VALE DO SOL" sheetId="16" r:id="rId16"/>
    <sheet name="ESCOLA ESTADUAL SETOR SUL" sheetId="17" r:id="rId17"/>
    <sheet name="ESCOLA ESTADUAL SANTA FE" sheetId="18" r:id="rId18"/>
    <sheet name="ESTADUAL NOVO HORIZONTE" sheetId="19" r:id="rId19"/>
    <sheet name="ESCOLA ESTADUAL MADRE BELEM" sheetId="20" r:id="rId20"/>
    <sheet name="ESC.EST. FREDERICO" sheetId="21" r:id="rId21"/>
    <sheet name="ESTADUAL SAO JOSE" sheetId="22" r:id="rId22"/>
    <sheet name="ENSINO MEDIO DE TAQUARALTO" sheetId="23" r:id="rId23"/>
    <sheet name="ESTADUAL CRIANCA ESPERANCA" sheetId="24" r:id="rId24"/>
    <sheet name="COL ES DOM ALANO MARIE DU NODAY" sheetId="25" r:id="rId25"/>
    <sheet name="ESTADUAL PROF DARCY CHAVES " sheetId="26" r:id="rId26"/>
    <sheet name="ESTADUAL DUQUE DE CAXIAS" sheetId="27" r:id="rId27"/>
    <sheet name="C. ENSINO MEDIO TIRADENTES" sheetId="28" r:id="rId28"/>
    <sheet name="C. ENSINO MEDIO SANTA RITA " sheetId="29" r:id="rId29"/>
    <sheet name="CENTRO ENS MEDIO DE PALMAS" sheetId="30" r:id="rId30"/>
    <sheet name="C. ENSINO MEDIO CASTRO ALVES" sheetId="31" r:id="rId31"/>
    <sheet name="ESC EST PEDRO MACEDO" sheetId="32" r:id="rId32"/>
    <sheet name="COL EST D PEDRO I" sheetId="33" r:id="rId33"/>
    <sheet name="ESTADUAL MARIA DOS REIS" sheetId="34" r:id="rId34"/>
    <sheet name="ESTADUAL N.S.DA PROVIDENCIA" sheetId="35" r:id="rId35"/>
    <sheet name="ESTADUAL SALMON DO AMARAL " sheetId="36" r:id="rId36"/>
    <sheet name="EST.MUNDO SOCIO DO SABER" sheetId="37" r:id="rId37"/>
    <sheet name="ESCOLA ESTADUAL DA 403 SUL" sheetId="38" r:id="rId38"/>
    <sheet name=" CAIC" sheetId="39" r:id="rId39"/>
    <sheet name="ESPECIAL INTEGRACAO DE PALMAS" sheetId="40" r:id="rId40"/>
    <sheet name="ESTADUAL ESTEFANIO TELES" sheetId="41" r:id="rId41"/>
  </sheets>
  <externalReferences>
    <externalReference r:id="rId44"/>
    <externalReference r:id="rId45"/>
  </externalReferences>
  <definedNames>
    <definedName name="_xlnm.Print_Area" localSheetId="38">' CAIC'!$A$1:$R$69</definedName>
    <definedName name="_xlnm.Print_Area" localSheetId="5">' ESC. EST. RACHEL DE QUEIROZ'!$A$1:$R$69</definedName>
    <definedName name="_xlnm.Print_Area" localSheetId="30">'C. ENSINO MEDIO CASTRO ALVES'!$A$1:$R$69</definedName>
    <definedName name="_xlnm.Print_Area" localSheetId="28">'C. ENSINO MEDIO SANTA RITA '!$A$1:$R$69</definedName>
    <definedName name="_xlnm.Print_Area" localSheetId="27">'C. ENSINO MEDIO TIRADENTES'!$A$1:$R$69</definedName>
    <definedName name="_xlnm.Print_Area" localSheetId="29">'CENTRO ENS MEDIO DE PALMAS'!$A$1:$R$69</definedName>
    <definedName name="_xlnm.Print_Area" localSheetId="24">'COL ES DOM ALANO MARIE DU NODAY'!$A$1:$R$69</definedName>
    <definedName name="_xlnm.Print_Area" localSheetId="32">'COL EST D PEDRO I'!$A$1:$R$69</definedName>
    <definedName name="_xlnm.Print_Area" localSheetId="11">'COL EST RIO SONO'!$A$1:$R$69</definedName>
    <definedName name="_xlnm.Print_Area" localSheetId="8">'COL.EST.MANOEL SILVERIO DOURADO'!$A$1:$R$69</definedName>
    <definedName name="_xlnm.Print_Area" localSheetId="4">'COL.GIRASSOL AUGUSTO DOS ANJOS'!$A$1:$R$69</definedName>
    <definedName name="_xlnm.Print_Area" localSheetId="0">'COLEGIO ESTADUAL MEIRA MATOS'!$A$1:$R$69</definedName>
    <definedName name="_xlnm.Print_Area" localSheetId="22">'ENSINO MEDIO DE TAQUARALTO'!$A$1:$R$69</definedName>
    <definedName name="_xlnm.Print_Area" localSheetId="31">'ESC EST PEDRO MACEDO'!$A$1:$R$69</definedName>
    <definedName name="_xlnm.Print_Area" localSheetId="15">'ESC EST VALE DO SOL'!$A$1:$R$69</definedName>
    <definedName name="_xlnm.Print_Area" localSheetId="20">'ESC.EST. FREDERICO'!$A$1:$R$69</definedName>
    <definedName name="_xlnm.Print_Area" localSheetId="13">'ESCOLA ESTADUAL BEIRA RIO'!$A$1:$R$69</definedName>
    <definedName name="_xlnm.Print_Area" localSheetId="37">'ESCOLA ESTADUAL DA 403 SUL'!$A$1:$R$69</definedName>
    <definedName name="_xlnm.Print_Area" localSheetId="12">'ESCOLA ESTADUAL LIBERDADE'!$A$1:$R$69</definedName>
    <definedName name="_xlnm.Print_Area" localSheetId="19">'ESCOLA ESTADUAL MADRE BELEM'!$A$1:$R$69</definedName>
    <definedName name="_xlnm.Print_Area" localSheetId="17">'ESCOLA ESTADUAL SANTA FE'!$A$1:$R$69</definedName>
    <definedName name="_xlnm.Print_Area" localSheetId="16">'ESCOLA ESTADUAL SETOR SUL'!$A$1:$R$69</definedName>
    <definedName name="_xlnm.Print_Area" localSheetId="14">'ESCOLA ESTADUAL VILA UNIAO'!$A$1:$R$69</definedName>
    <definedName name="_xlnm.Print_Area" localSheetId="1">'ESCOLA JOAO PAULO II'!$A$1:$R$69</definedName>
    <definedName name="_xlnm.Print_Area" localSheetId="39">'ESPECIAL INTEGRACAO DE PALMAS'!$A$1:$R$69</definedName>
    <definedName name="_xlnm.Print_Area" localSheetId="10">'EST IMACULADA CONCEICAO'!$A$1:$R$69</definedName>
    <definedName name="_xlnm.Print_Area" localSheetId="36">'EST.MUNDO SOCIO DO SABER'!$A$1:$R$69</definedName>
    <definedName name="_xlnm.Print_Area" localSheetId="7">'EST.SAGRADO CORACAO DE JESUS'!$A$1:$R$69</definedName>
    <definedName name="_xlnm.Print_Area" localSheetId="23">'ESTADUAL CRIANCA ESPERANCA'!$A$1:$R$69</definedName>
    <definedName name="_xlnm.Print_Area" localSheetId="26">'ESTADUAL DUQUE DE CAXIAS'!$A$1:$R$69</definedName>
    <definedName name="_xlnm.Print_Area" localSheetId="40">'ESTADUAL ESTEFANIO TELES'!$A$1:$R$69</definedName>
    <definedName name="_xlnm.Print_Area" localSheetId="33">'ESTADUAL MARIA DOS REIS'!$A$1:$R$69</definedName>
    <definedName name="_xlnm.Print_Area" localSheetId="34">'ESTADUAL N.S.DA PROVIDENCIA'!$A$1:$R$69</definedName>
    <definedName name="_xlnm.Print_Area" localSheetId="6">'ESTADUAL NOVA GERACAO'!$A$1:$R$69</definedName>
    <definedName name="_xlnm.Print_Area" localSheetId="18">'ESTADUAL NOVO HORIZONTE'!$A$1:$R$69</definedName>
    <definedName name="_xlnm.Print_Area" localSheetId="9">'ESTADUAL NOVO HORIZONTE (2)'!$A$1:$R$69</definedName>
    <definedName name="_xlnm.Print_Area" localSheetId="25">'ESTADUAL PROF DARCY CHAVES '!$A$1:$R$69</definedName>
    <definedName name="_xlnm.Print_Area" localSheetId="35">'ESTADUAL SALMON DO AMARAL '!$A$1:$R$69</definedName>
    <definedName name="_xlnm.Print_Area" localSheetId="21">'ESTADUAL SAO JOSE'!$A$1:$R$69</definedName>
    <definedName name="_xlnm.Print_Area" localSheetId="3">'ESTADUAL SILVERIO RIBEIRO MATOS'!$A$1:$R$69</definedName>
    <definedName name="_xlnm.Print_Area" localSheetId="2">'INSTITUTO PRESB. EDUC. E SOCIAL'!$A$1:$R$69</definedName>
    <definedName name="L_escola" localSheetId="38">INDIRECT("DADOSCENSO!$F$3:$G$"&amp;'[2]TAB_ENTIDADE'!$F$1+2)</definedName>
    <definedName name="L_escola" localSheetId="5">INDIRECT("DADOSCENSO!$F$3:$G$"&amp;'[2]TAB_ENTIDADE'!$F$1+2)</definedName>
    <definedName name="L_escola" localSheetId="30">INDIRECT("DADOSCENSO!$F$3:$G$"&amp;'[2]TAB_ENTIDADE'!$F$1+2)</definedName>
    <definedName name="L_escola" localSheetId="28">INDIRECT("DADOSCENSO!$F$3:$G$"&amp;'[2]TAB_ENTIDADE'!$F$1+2)</definedName>
    <definedName name="L_escola" localSheetId="27">INDIRECT("DADOSCENSO!$F$3:$G$"&amp;'[2]TAB_ENTIDADE'!$F$1+2)</definedName>
    <definedName name="L_escola" localSheetId="29">INDIRECT("DADOSCENSO!$F$3:$G$"&amp;'[2]TAB_ENTIDADE'!$F$1+2)</definedName>
    <definedName name="L_escola" localSheetId="24">INDIRECT("DADOSCENSO!$F$3:$G$"&amp;'[2]TAB_ENTIDADE'!$F$1+2)</definedName>
    <definedName name="L_escola" localSheetId="32">INDIRECT("DADOSCENSO!$F$3:$G$"&amp;'[2]TAB_ENTIDADE'!$F$1+2)</definedName>
    <definedName name="L_escola" localSheetId="11">INDIRECT("DADOSCENSO!$F$3:$G$"&amp;'[2]TAB_ENTIDADE'!$F$1+2)</definedName>
    <definedName name="L_escola" localSheetId="8">INDIRECT("DADOSCENSO!$F$3:$G$"&amp;'[2]TAB_ENTIDADE'!$F$1+2)</definedName>
    <definedName name="L_escola" localSheetId="4">INDIRECT("DADOSCENSO!$F$3:$G$"&amp;'[2]TAB_ENTIDADE'!$F$1+2)</definedName>
    <definedName name="L_escola" localSheetId="0">INDIRECT("DADOSCENSO!$F$3:$G$"&amp;'[2]TAB_ENTIDADE'!$F$1+2)</definedName>
    <definedName name="L_escola" localSheetId="22">INDIRECT("DADOSCENSO!$F$3:$G$"&amp;'[2]TAB_ENTIDADE'!$F$1+2)</definedName>
    <definedName name="L_escola" localSheetId="31">INDIRECT("DADOSCENSO!$F$3:$G$"&amp;'[2]TAB_ENTIDADE'!$F$1+2)</definedName>
    <definedName name="L_escola" localSheetId="15">INDIRECT("DADOSCENSO!$F$3:$G$"&amp;'[2]TAB_ENTIDADE'!$F$1+2)</definedName>
    <definedName name="L_escola" localSheetId="20">INDIRECT("DADOSCENSO!$F$3:$G$"&amp;'[2]TAB_ENTIDADE'!$F$1+2)</definedName>
    <definedName name="L_escola" localSheetId="13">INDIRECT("DADOSCENSO!$F$3:$G$"&amp;'[2]TAB_ENTIDADE'!$F$1+2)</definedName>
    <definedName name="L_escola" localSheetId="37">INDIRECT("DADOSCENSO!$F$3:$G$"&amp;'[2]TAB_ENTIDADE'!$F$1+2)</definedName>
    <definedName name="L_escola" localSheetId="12">INDIRECT("DADOSCENSO!$F$3:$G$"&amp;'[2]TAB_ENTIDADE'!$F$1+2)</definedName>
    <definedName name="L_escola" localSheetId="19">INDIRECT("DADOSCENSO!$F$3:$G$"&amp;'[2]TAB_ENTIDADE'!$F$1+2)</definedName>
    <definedName name="L_escola" localSheetId="17">INDIRECT("DADOSCENSO!$F$3:$G$"&amp;'[2]TAB_ENTIDADE'!$F$1+2)</definedName>
    <definedName name="L_escola" localSheetId="16">INDIRECT("DADOSCENSO!$F$3:$G$"&amp;'[2]TAB_ENTIDADE'!$F$1+2)</definedName>
    <definedName name="L_escola" localSheetId="14">INDIRECT("DADOSCENSO!$F$3:$G$"&amp;'[2]TAB_ENTIDADE'!$F$1+2)</definedName>
    <definedName name="L_escola" localSheetId="1">INDIRECT("DADOSCENSO!$F$3:$G$"&amp;'[2]TAB_ENTIDADE'!$F$1+2)</definedName>
    <definedName name="L_escola" localSheetId="39">INDIRECT("DADOSCENSO!$F$3:$G$"&amp;'[2]TAB_ENTIDADE'!$F$1+2)</definedName>
    <definedName name="L_escola" localSheetId="10">INDIRECT("DADOSCENSO!$F$3:$G$"&amp;'[2]TAB_ENTIDADE'!$F$1+2)</definedName>
    <definedName name="L_escola" localSheetId="36">INDIRECT("DADOSCENSO!$F$3:$G$"&amp;'[2]TAB_ENTIDADE'!$F$1+2)</definedName>
    <definedName name="L_escola" localSheetId="7">INDIRECT("DADOSCENSO!$F$3:$G$"&amp;'[2]TAB_ENTIDADE'!$F$1+2)</definedName>
    <definedName name="L_escola" localSheetId="23">INDIRECT("DADOSCENSO!$F$3:$G$"&amp;'[2]TAB_ENTIDADE'!$F$1+2)</definedName>
    <definedName name="L_escola" localSheetId="26">INDIRECT("DADOSCENSO!$F$3:$G$"&amp;'[2]TAB_ENTIDADE'!$F$1+2)</definedName>
    <definedName name="L_escola" localSheetId="33">INDIRECT("DADOSCENSO!$F$3:$G$"&amp;'[2]TAB_ENTIDADE'!$F$1+2)</definedName>
    <definedName name="L_escola" localSheetId="34">INDIRECT("DADOSCENSO!$F$3:$G$"&amp;'[2]TAB_ENTIDADE'!$F$1+2)</definedName>
    <definedName name="L_escola" localSheetId="6">INDIRECT("DADOSCENSO!$F$3:$G$"&amp;'[2]TAB_ENTIDADE'!$F$1+2)</definedName>
    <definedName name="L_escola" localSheetId="18">INDIRECT("DADOSCENSO!$F$3:$G$"&amp;'[2]TAB_ENTIDADE'!$F$1+2)</definedName>
    <definedName name="L_escola" localSheetId="9">INDIRECT("DADOSCENSO!$F$3:$G$"&amp;'[2]TAB_ENTIDADE'!$F$1+2)</definedName>
    <definedName name="L_escola" localSheetId="25">INDIRECT("DADOSCENSO!$F$3:$G$"&amp;'[2]TAB_ENTIDADE'!$F$1+2)</definedName>
    <definedName name="L_escola" localSheetId="35">INDIRECT("DADOSCENSO!$F$3:$G$"&amp;'[2]TAB_ENTIDADE'!$F$1+2)</definedName>
    <definedName name="L_escola" localSheetId="21">INDIRECT("DADOSCENSO!$F$3:$G$"&amp;'[2]TAB_ENTIDADE'!$F$1+2)</definedName>
    <definedName name="L_escola" localSheetId="3">INDIRECT("DADOSCENSO!$F$3:$G$"&amp;'[2]TAB_ENTIDADE'!$F$1+2)</definedName>
    <definedName name="L_escola" localSheetId="2">INDIRECT("DADOSCENSO!$F$3:$G$"&amp;'[2]TAB_ENTIDADE'!$F$1+2)</definedName>
    <definedName name="L_escola">INDIRECT("DADOSCENSO!$F$3:$G$"&amp;'[1]TAB_ENTIDADE'!$F$1+2)</definedName>
    <definedName name="L_menuA" localSheetId="38">INDIRECT("TAB_AUX!$O$3:$O$"&amp;'[2]TAB_AUX'!A65533+2)</definedName>
    <definedName name="L_menuA" localSheetId="5">INDIRECT("TAB_AUX!$O$3:$O$"&amp;'[2]TAB_AUX'!A65533+2)</definedName>
    <definedName name="L_menuA" localSheetId="30">INDIRECT("TAB_AUX!$O$3:$O$"&amp;'[2]TAB_AUX'!A65533+2)</definedName>
    <definedName name="L_menuA" localSheetId="28">INDIRECT("TAB_AUX!$O$3:$O$"&amp;'[2]TAB_AUX'!A65533+2)</definedName>
    <definedName name="L_menuA" localSheetId="27">INDIRECT("TAB_AUX!$O$3:$O$"&amp;'[2]TAB_AUX'!A65533+2)</definedName>
    <definedName name="L_menuA" localSheetId="29">INDIRECT("TAB_AUX!$O$3:$O$"&amp;'[2]TAB_AUX'!A65533+2)</definedName>
    <definedName name="L_menuA" localSheetId="24">INDIRECT("TAB_AUX!$O$3:$O$"&amp;'[2]TAB_AUX'!A65533+2)</definedName>
    <definedName name="L_menuA" localSheetId="32">INDIRECT("TAB_AUX!$O$3:$O$"&amp;'[2]TAB_AUX'!A65533+2)</definedName>
    <definedName name="L_menuA" localSheetId="11">INDIRECT("TAB_AUX!$O$3:$O$"&amp;'[2]TAB_AUX'!A65533+2)</definedName>
    <definedName name="L_menuA" localSheetId="8">INDIRECT("TAB_AUX!$O$3:$O$"&amp;'[2]TAB_AUX'!A65533+2)</definedName>
    <definedName name="L_menuA" localSheetId="4">INDIRECT("TAB_AUX!$O$3:$O$"&amp;'[2]TAB_AUX'!A65533+2)</definedName>
    <definedName name="L_menuA" localSheetId="0">INDIRECT("TAB_AUX!$O$3:$O$"&amp;'[2]TAB_AUX'!A65533+2)</definedName>
    <definedName name="L_menuA" localSheetId="22">INDIRECT("TAB_AUX!$O$3:$O$"&amp;'[2]TAB_AUX'!A65533+2)</definedName>
    <definedName name="L_menuA" localSheetId="31">INDIRECT("TAB_AUX!$O$3:$O$"&amp;'[2]TAB_AUX'!A65533+2)</definedName>
    <definedName name="L_menuA" localSheetId="15">INDIRECT("TAB_AUX!$O$3:$O$"&amp;'[2]TAB_AUX'!A65533+2)</definedName>
    <definedName name="L_menuA" localSheetId="20">INDIRECT("TAB_AUX!$O$3:$O$"&amp;'[2]TAB_AUX'!A65533+2)</definedName>
    <definedName name="L_menuA" localSheetId="13">INDIRECT("TAB_AUX!$O$3:$O$"&amp;'[2]TAB_AUX'!A65533+2)</definedName>
    <definedName name="L_menuA" localSheetId="37">INDIRECT("TAB_AUX!$O$3:$O$"&amp;'[2]TAB_AUX'!A65533+2)</definedName>
    <definedName name="L_menuA" localSheetId="12">INDIRECT("TAB_AUX!$O$3:$O$"&amp;'[2]TAB_AUX'!A65533+2)</definedName>
    <definedName name="L_menuA" localSheetId="19">INDIRECT("TAB_AUX!$O$3:$O$"&amp;'[2]TAB_AUX'!A65533+2)</definedName>
    <definedName name="L_menuA" localSheetId="17">INDIRECT("TAB_AUX!$O$3:$O$"&amp;'[2]TAB_AUX'!A65533+2)</definedName>
    <definedName name="L_menuA" localSheetId="16">INDIRECT("TAB_AUX!$O$3:$O$"&amp;'[2]TAB_AUX'!A65533+2)</definedName>
    <definedName name="L_menuA" localSheetId="14">INDIRECT("TAB_AUX!$O$3:$O$"&amp;'[2]TAB_AUX'!A65533+2)</definedName>
    <definedName name="L_menuA" localSheetId="1">INDIRECT("TAB_AUX!$O$3:$O$"&amp;'[2]TAB_AUX'!A65533+2)</definedName>
    <definedName name="L_menuA" localSheetId="39">INDIRECT("TAB_AUX!$O$3:$O$"&amp;'[2]TAB_AUX'!A65533+2)</definedName>
    <definedName name="L_menuA" localSheetId="10">INDIRECT("TAB_AUX!$O$3:$O$"&amp;'[2]TAB_AUX'!A65533+2)</definedName>
    <definedName name="L_menuA" localSheetId="36">INDIRECT("TAB_AUX!$O$3:$O$"&amp;'[2]TAB_AUX'!A65533+2)</definedName>
    <definedName name="L_menuA" localSheetId="7">INDIRECT("TAB_AUX!$O$3:$O$"&amp;'[2]TAB_AUX'!A65533+2)</definedName>
    <definedName name="L_menuA" localSheetId="23">INDIRECT("TAB_AUX!$O$3:$O$"&amp;'[2]TAB_AUX'!A65533+2)</definedName>
    <definedName name="L_menuA" localSheetId="26">INDIRECT("TAB_AUX!$O$3:$O$"&amp;'[2]TAB_AUX'!A65533+2)</definedName>
    <definedName name="L_menuA" localSheetId="33">INDIRECT("TAB_AUX!$O$3:$O$"&amp;'[2]TAB_AUX'!A65533+2)</definedName>
    <definedName name="L_menuA" localSheetId="34">INDIRECT("TAB_AUX!$O$3:$O$"&amp;'[2]TAB_AUX'!A65533+2)</definedName>
    <definedName name="L_menuA" localSheetId="6">INDIRECT("TAB_AUX!$O$3:$O$"&amp;'[2]TAB_AUX'!A65533+2)</definedName>
    <definedName name="L_menuA" localSheetId="18">INDIRECT("TAB_AUX!$O$3:$O$"&amp;'[2]TAB_AUX'!A65533+2)</definedName>
    <definedName name="L_menuA" localSheetId="9">INDIRECT("TAB_AUX!$O$3:$O$"&amp;'[2]TAB_AUX'!A65533+2)</definedName>
    <definedName name="L_menuA" localSheetId="25">INDIRECT("TAB_AUX!$O$3:$O$"&amp;'[2]TAB_AUX'!A65533+2)</definedName>
    <definedName name="L_menuA" localSheetId="35">INDIRECT("TAB_AUX!$O$3:$O$"&amp;'[2]TAB_AUX'!A65533+2)</definedName>
    <definedName name="L_menuA" localSheetId="21">INDIRECT("TAB_AUX!$O$3:$O$"&amp;'[2]TAB_AUX'!A65533+2)</definedName>
    <definedName name="L_menuA" localSheetId="3">INDIRECT("TAB_AUX!$O$3:$O$"&amp;'[2]TAB_AUX'!A65533+2)</definedName>
    <definedName name="L_menuA" localSheetId="2">INDIRECT("TAB_AUX!$O$3:$O$"&amp;'[2]TAB_AUX'!A65533+2)</definedName>
    <definedName name="L_menuA">INDIRECT("TAB_AUX!$O$3:$O$"&amp;'[1]TAB_AUX'!A65533+2)</definedName>
    <definedName name="L_nomeTipoEnsino" localSheetId="38">INDIRECT("TAB_AUX!$B$3:$B$"&amp;'[2]TAB_AUX'!IV65535+2)</definedName>
    <definedName name="L_nomeTipoEnsino" localSheetId="5">INDIRECT("TAB_AUX!$B$3:$B$"&amp;'[2]TAB_AUX'!IV65535+2)</definedName>
    <definedName name="L_nomeTipoEnsino" localSheetId="30">INDIRECT("TAB_AUX!$B$3:$B$"&amp;'[2]TAB_AUX'!IV65535+2)</definedName>
    <definedName name="L_nomeTipoEnsino" localSheetId="28">INDIRECT("TAB_AUX!$B$3:$B$"&amp;'[2]TAB_AUX'!IV65535+2)</definedName>
    <definedName name="L_nomeTipoEnsino" localSheetId="27">INDIRECT("TAB_AUX!$B$3:$B$"&amp;'[2]TAB_AUX'!IV65535+2)</definedName>
    <definedName name="L_nomeTipoEnsino" localSheetId="29">INDIRECT("TAB_AUX!$B$3:$B$"&amp;'[2]TAB_AUX'!IV65535+2)</definedName>
    <definedName name="L_nomeTipoEnsino" localSheetId="24">INDIRECT("TAB_AUX!$B$3:$B$"&amp;'[2]TAB_AUX'!IV65535+2)</definedName>
    <definedName name="L_nomeTipoEnsino" localSheetId="32">INDIRECT("TAB_AUX!$B$3:$B$"&amp;'[2]TAB_AUX'!IV65535+2)</definedName>
    <definedName name="L_nomeTipoEnsino" localSheetId="11">INDIRECT("TAB_AUX!$B$3:$B$"&amp;'[2]TAB_AUX'!IV65535+2)</definedName>
    <definedName name="L_nomeTipoEnsino" localSheetId="8">INDIRECT("TAB_AUX!$B$3:$B$"&amp;'[2]TAB_AUX'!IV65535+2)</definedName>
    <definedName name="L_nomeTipoEnsino" localSheetId="4">INDIRECT("TAB_AUX!$B$3:$B$"&amp;'[2]TAB_AUX'!IV65535+2)</definedName>
    <definedName name="L_nomeTipoEnsino" localSheetId="0">INDIRECT("TAB_AUX!$B$3:$B$"&amp;'[2]TAB_AUX'!IV65535+2)</definedName>
    <definedName name="L_nomeTipoEnsino" localSheetId="22">INDIRECT("TAB_AUX!$B$3:$B$"&amp;'[2]TAB_AUX'!IV65535+2)</definedName>
    <definedName name="L_nomeTipoEnsino" localSheetId="31">INDIRECT("TAB_AUX!$B$3:$B$"&amp;'[2]TAB_AUX'!IV65535+2)</definedName>
    <definedName name="L_nomeTipoEnsino" localSheetId="15">INDIRECT("TAB_AUX!$B$3:$B$"&amp;'[2]TAB_AUX'!IV65535+2)</definedName>
    <definedName name="L_nomeTipoEnsino" localSheetId="20">INDIRECT("TAB_AUX!$B$3:$B$"&amp;'[2]TAB_AUX'!IV65535+2)</definedName>
    <definedName name="L_nomeTipoEnsino" localSheetId="13">INDIRECT("TAB_AUX!$B$3:$B$"&amp;'[2]TAB_AUX'!IV65535+2)</definedName>
    <definedName name="L_nomeTipoEnsino" localSheetId="37">INDIRECT("TAB_AUX!$B$3:$B$"&amp;'[2]TAB_AUX'!IV65535+2)</definedName>
    <definedName name="L_nomeTipoEnsino" localSheetId="12">INDIRECT("TAB_AUX!$B$3:$B$"&amp;'[2]TAB_AUX'!IV65535+2)</definedName>
    <definedName name="L_nomeTipoEnsino" localSheetId="19">INDIRECT("TAB_AUX!$B$3:$B$"&amp;'[2]TAB_AUX'!IV65535+2)</definedName>
    <definedName name="L_nomeTipoEnsino" localSheetId="17">INDIRECT("TAB_AUX!$B$3:$B$"&amp;'[2]TAB_AUX'!IV65535+2)</definedName>
    <definedName name="L_nomeTipoEnsino" localSheetId="16">INDIRECT("TAB_AUX!$B$3:$B$"&amp;'[2]TAB_AUX'!IV65535+2)</definedName>
    <definedName name="L_nomeTipoEnsino" localSheetId="14">INDIRECT("TAB_AUX!$B$3:$B$"&amp;'[2]TAB_AUX'!IV65535+2)</definedName>
    <definedName name="L_nomeTipoEnsino" localSheetId="1">INDIRECT("TAB_AUX!$B$3:$B$"&amp;'[2]TAB_AUX'!IV65535+2)</definedName>
    <definedName name="L_nomeTipoEnsino" localSheetId="39">INDIRECT("TAB_AUX!$B$3:$B$"&amp;'[2]TAB_AUX'!IV65535+2)</definedName>
    <definedName name="L_nomeTipoEnsino" localSheetId="10">INDIRECT("TAB_AUX!$B$3:$B$"&amp;'[2]TAB_AUX'!IV65535+2)</definedName>
    <definedName name="L_nomeTipoEnsino" localSheetId="36">INDIRECT("TAB_AUX!$B$3:$B$"&amp;'[2]TAB_AUX'!IV65535+2)</definedName>
    <definedName name="L_nomeTipoEnsino" localSheetId="7">INDIRECT("TAB_AUX!$B$3:$B$"&amp;'[2]TAB_AUX'!IV65535+2)</definedName>
    <definedName name="L_nomeTipoEnsino" localSheetId="23">INDIRECT("TAB_AUX!$B$3:$B$"&amp;'[2]TAB_AUX'!IV65535+2)</definedName>
    <definedName name="L_nomeTipoEnsino" localSheetId="26">INDIRECT("TAB_AUX!$B$3:$B$"&amp;'[2]TAB_AUX'!IV65535+2)</definedName>
    <definedName name="L_nomeTipoEnsino" localSheetId="33">INDIRECT("TAB_AUX!$B$3:$B$"&amp;'[2]TAB_AUX'!IV65535+2)</definedName>
    <definedName name="L_nomeTipoEnsino" localSheetId="34">INDIRECT("TAB_AUX!$B$3:$B$"&amp;'[2]TAB_AUX'!IV65535+2)</definedName>
    <definedName name="L_nomeTipoEnsino" localSheetId="6">INDIRECT("TAB_AUX!$B$3:$B$"&amp;'[2]TAB_AUX'!IV65535+2)</definedName>
    <definedName name="L_nomeTipoEnsino" localSheetId="18">INDIRECT("TAB_AUX!$B$3:$B$"&amp;'[2]TAB_AUX'!IV65535+2)</definedName>
    <definedName name="L_nomeTipoEnsino" localSheetId="9">INDIRECT("TAB_AUX!$B$3:$B$"&amp;'[2]TAB_AUX'!IV65535+2)</definedName>
    <definedName name="L_nomeTipoEnsino" localSheetId="25">INDIRECT("TAB_AUX!$B$3:$B$"&amp;'[2]TAB_AUX'!IV65535+2)</definedName>
    <definedName name="L_nomeTipoEnsino" localSheetId="35">INDIRECT("TAB_AUX!$B$3:$B$"&amp;'[2]TAB_AUX'!IV65535+2)</definedName>
    <definedName name="L_nomeTipoEnsino" localSheetId="21">INDIRECT("TAB_AUX!$B$3:$B$"&amp;'[2]TAB_AUX'!IV65535+2)</definedName>
    <definedName name="L_nomeTipoEnsino" localSheetId="3">INDIRECT("TAB_AUX!$B$3:$B$"&amp;'[2]TAB_AUX'!IV65535+2)</definedName>
    <definedName name="L_nomeTipoEnsino" localSheetId="2">INDIRECT("TAB_AUX!$B$3:$B$"&amp;'[2]TAB_AUX'!IV65535+2)</definedName>
    <definedName name="L_nomeTipoEnsino">INDIRECT("TAB_AUX!$B$3:$B$"&amp;'[1]TAB_AUX'!IV65535+2)</definedName>
    <definedName name="L_tipoParc" localSheetId="38">INDIRECT("TAB_AUX!$H$3:$I$"&amp;'[2]TAB_AUX'!A65535+2)</definedName>
    <definedName name="L_tipoParc" localSheetId="5">INDIRECT("TAB_AUX!$H$3:$I$"&amp;'[2]TAB_AUX'!A65535+2)</definedName>
    <definedName name="L_tipoParc" localSheetId="30">INDIRECT("TAB_AUX!$H$3:$I$"&amp;'[2]TAB_AUX'!A65535+2)</definedName>
    <definedName name="L_tipoParc" localSheetId="28">INDIRECT("TAB_AUX!$H$3:$I$"&amp;'[2]TAB_AUX'!A65535+2)</definedName>
    <definedName name="L_tipoParc" localSheetId="27">INDIRECT("TAB_AUX!$H$3:$I$"&amp;'[2]TAB_AUX'!A65535+2)</definedName>
    <definedName name="L_tipoParc" localSheetId="29">INDIRECT("TAB_AUX!$H$3:$I$"&amp;'[2]TAB_AUX'!A65535+2)</definedName>
    <definedName name="L_tipoParc" localSheetId="24">INDIRECT("TAB_AUX!$H$3:$I$"&amp;'[2]TAB_AUX'!A65535+2)</definedName>
    <definedName name="L_tipoParc" localSheetId="32">INDIRECT("TAB_AUX!$H$3:$I$"&amp;'[2]TAB_AUX'!A65535+2)</definedName>
    <definedName name="L_tipoParc" localSheetId="11">INDIRECT("TAB_AUX!$H$3:$I$"&amp;'[2]TAB_AUX'!A65535+2)</definedName>
    <definedName name="L_tipoParc" localSheetId="8">INDIRECT("TAB_AUX!$H$3:$I$"&amp;'[2]TAB_AUX'!A65535+2)</definedName>
    <definedName name="L_tipoParc" localSheetId="4">INDIRECT("TAB_AUX!$H$3:$I$"&amp;'[2]TAB_AUX'!A65535+2)</definedName>
    <definedName name="L_tipoParc" localSheetId="0">INDIRECT("TAB_AUX!$H$3:$I$"&amp;'[2]TAB_AUX'!A65535+2)</definedName>
    <definedName name="L_tipoParc" localSheetId="22">INDIRECT("TAB_AUX!$H$3:$I$"&amp;'[2]TAB_AUX'!A65535+2)</definedName>
    <definedName name="L_tipoParc" localSheetId="31">INDIRECT("TAB_AUX!$H$3:$I$"&amp;'[2]TAB_AUX'!A65535+2)</definedName>
    <definedName name="L_tipoParc" localSheetId="15">INDIRECT("TAB_AUX!$H$3:$I$"&amp;'[2]TAB_AUX'!A65535+2)</definedName>
    <definedName name="L_tipoParc" localSheetId="20">INDIRECT("TAB_AUX!$H$3:$I$"&amp;'[2]TAB_AUX'!A65535+2)</definedName>
    <definedName name="L_tipoParc" localSheetId="13">INDIRECT("TAB_AUX!$H$3:$I$"&amp;'[2]TAB_AUX'!A65535+2)</definedName>
    <definedName name="L_tipoParc" localSheetId="37">INDIRECT("TAB_AUX!$H$3:$I$"&amp;'[2]TAB_AUX'!A65535+2)</definedName>
    <definedName name="L_tipoParc" localSheetId="12">INDIRECT("TAB_AUX!$H$3:$I$"&amp;'[2]TAB_AUX'!A65535+2)</definedName>
    <definedName name="L_tipoParc" localSheetId="19">INDIRECT("TAB_AUX!$H$3:$I$"&amp;'[2]TAB_AUX'!A65535+2)</definedName>
    <definedName name="L_tipoParc" localSheetId="17">INDIRECT("TAB_AUX!$H$3:$I$"&amp;'[2]TAB_AUX'!A65535+2)</definedName>
    <definedName name="L_tipoParc" localSheetId="16">INDIRECT("TAB_AUX!$H$3:$I$"&amp;'[2]TAB_AUX'!A65535+2)</definedName>
    <definedName name="L_tipoParc" localSheetId="14">INDIRECT("TAB_AUX!$H$3:$I$"&amp;'[2]TAB_AUX'!A65535+2)</definedName>
    <definedName name="L_tipoParc" localSheetId="1">INDIRECT("TAB_AUX!$H$3:$I$"&amp;'[2]TAB_AUX'!A65535+2)</definedName>
    <definedName name="L_tipoParc" localSheetId="39">INDIRECT("TAB_AUX!$H$3:$I$"&amp;'[2]TAB_AUX'!A65535+2)</definedName>
    <definedName name="L_tipoParc" localSheetId="10">INDIRECT("TAB_AUX!$H$3:$I$"&amp;'[2]TAB_AUX'!A65535+2)</definedName>
    <definedName name="L_tipoParc" localSheetId="36">INDIRECT("TAB_AUX!$H$3:$I$"&amp;'[2]TAB_AUX'!A65535+2)</definedName>
    <definedName name="L_tipoParc" localSheetId="7">INDIRECT("TAB_AUX!$H$3:$I$"&amp;'[2]TAB_AUX'!A65535+2)</definedName>
    <definedName name="L_tipoParc" localSheetId="23">INDIRECT("TAB_AUX!$H$3:$I$"&amp;'[2]TAB_AUX'!A65535+2)</definedName>
    <definedName name="L_tipoParc" localSheetId="26">INDIRECT("TAB_AUX!$H$3:$I$"&amp;'[2]TAB_AUX'!A65535+2)</definedName>
    <definedName name="L_tipoParc" localSheetId="33">INDIRECT("TAB_AUX!$H$3:$I$"&amp;'[2]TAB_AUX'!A65535+2)</definedName>
    <definedName name="L_tipoParc" localSheetId="34">INDIRECT("TAB_AUX!$H$3:$I$"&amp;'[2]TAB_AUX'!A65535+2)</definedName>
    <definedName name="L_tipoParc" localSheetId="6">INDIRECT("TAB_AUX!$H$3:$I$"&amp;'[2]TAB_AUX'!A65535+2)</definedName>
    <definedName name="L_tipoParc" localSheetId="18">INDIRECT("TAB_AUX!$H$3:$I$"&amp;'[2]TAB_AUX'!A65535+2)</definedName>
    <definedName name="L_tipoParc" localSheetId="9">INDIRECT("TAB_AUX!$H$3:$I$"&amp;'[2]TAB_AUX'!A65535+2)</definedName>
    <definedName name="L_tipoParc" localSheetId="25">INDIRECT("TAB_AUX!$H$3:$I$"&amp;'[2]TAB_AUX'!A65535+2)</definedName>
    <definedName name="L_tipoParc" localSheetId="35">INDIRECT("TAB_AUX!$H$3:$I$"&amp;'[2]TAB_AUX'!A65535+2)</definedName>
    <definedName name="L_tipoParc" localSheetId="21">INDIRECT("TAB_AUX!$H$3:$I$"&amp;'[2]TAB_AUX'!A65535+2)</definedName>
    <definedName name="L_tipoParc" localSheetId="3">INDIRECT("TAB_AUX!$H$3:$I$"&amp;'[2]TAB_AUX'!A65535+2)</definedName>
    <definedName name="L_tipoParc" localSheetId="2">INDIRECT("TAB_AUX!$H$3:$I$"&amp;'[2]TAB_AUX'!A65535+2)</definedName>
    <definedName name="L_tipoParc">INDIRECT("TAB_AUX!$H$3:$I$"&amp;'[1]TAB_AUX'!A65535+2)</definedName>
  </definedNames>
  <calcPr fullCalcOnLoad="1"/>
</workbook>
</file>

<file path=xl/sharedStrings.xml><?xml version="1.0" encoding="utf-8"?>
<sst xmlns="http://schemas.openxmlformats.org/spreadsheetml/2006/main" count="2215" uniqueCount="236">
  <si>
    <t>Na 3ª parcela foi acrescido o valor de R$4.554,00 referente a diferença da 1ª e 2ª parcela conforme autorizado.</t>
  </si>
  <si>
    <t>Na 4ª parcela foi acrescido o valor de R$1.518,00 para atender as necessidades da U.E, conforme autorizado.</t>
  </si>
  <si>
    <t>Na 5ª parcela foi acrescido o valor de R$1.518,00 para atender as necessidades da U.E, conforme autorizado.</t>
  </si>
  <si>
    <t>Na 6ª parcela foi acrescido o valor de R$1.518,00 para atender as necessidades da U.E, conforme autorização.</t>
  </si>
  <si>
    <t>Na 6ª parcela foi acrescido o valor de R$1.518,00 para atender as necessidades da U.E, conforme autorizado.</t>
  </si>
  <si>
    <t>Na 8ª parcela foi acrescido o valor de R$1.518,00 para atender as necessidades da U.E, conforme autorizado.</t>
  </si>
  <si>
    <t>Na 9ª parcela foi acrescido o valor de R$1.518,00 para atender as necessidades da U.E, conforme autorizado.</t>
  </si>
  <si>
    <t>Na 10ª parcela foi acrescido o valor de R$1.518,00 para atender as necessidades da U.E, conforme autorizado.</t>
  </si>
  <si>
    <t>Na 11ª parcela foi acrescido o valor de R$1.518,00 para atender as necessidades da U.E, conforme autorizado.</t>
  </si>
  <si>
    <t>Na 12ª parcela foi acrescido o valor de R$1.518,00 para atender as necessidades da U.E, conforme autorizado.</t>
  </si>
  <si>
    <t>17026296 - ESC EST FREDERICO JOSE PEDREIRA NETO</t>
  </si>
  <si>
    <t>Atender os 171 alunos do Ensino Fundamental e 959 alunos do Ensino Médio, perfazendo um total de 1130 alunos, conforme Censo Escolar de 2011.</t>
  </si>
  <si>
    <t>Na 2ª parcela foi acrescido o valor de R$16.069,00, para aquisição de uniformes Fonte 0100.</t>
  </si>
  <si>
    <t>17026377 - ESC EST VALE DO SOL</t>
  </si>
  <si>
    <t>Atender os 502 alunos do Ensino Fundamental e 0(zero) alunos do Ensino Médio, perfazendo um total de 502 alunos, conforme Censo Escolar de 2011.</t>
  </si>
  <si>
    <t>Na 2ª parcela foi acrescido o valor de R$15.383,00, para aquisição de uniformes Fonte 0100.</t>
  </si>
  <si>
    <t>17040906 - ESCOLA ESPECIAL INTEGRACAO DE PALMAS</t>
  </si>
  <si>
    <t>Atender os 26 alunos do Ensino Fundamental e 0(zero) alunos do Ensino Médio, perfazendo um total de 26 alunos, conforme Censo Escolar de 2011.</t>
  </si>
  <si>
    <t>Na 2ª parcela esta recebendo o mesmo valor de 2011, e R$9.445,67, referente a diferença da 1ª parcela de 2012 pago a menor.; e R$2.609,00, para aquisição de uniformes Fonte 0100.</t>
  </si>
  <si>
    <t>Na 4ª parcela esta recebendo o mesmo valor de 2011 e R$ 9.350,00  para complementação da parcela.</t>
  </si>
  <si>
    <t>Na 5ª parcela esta recebendo o mesmo valor de 2011 e R$ 9.350,00  para complementação da parcela.</t>
  </si>
  <si>
    <t>Na 6ª parcela esta recebendo o mesmo valor de 2011 e R$ 9.350,00  para complementação da parcela.</t>
  </si>
  <si>
    <t>Na 7ª parcela esta recebendo o mesmo valor de 2011 e R$ 9.350,00  para complementação da parcela.</t>
  </si>
  <si>
    <t>Na 8ª parcela esta recebendo o mesmo valor de 2011 e R$ 9.350,00  para complementação da parcela.</t>
  </si>
  <si>
    <t>Na 9ª parcela esta recebendo o mesmo valor de 2011 e R$ 9.350,00  para complementação da parcela.</t>
  </si>
  <si>
    <t>Na 10ª parcela esta recebendo o mesmo valor de 2011 e R$ 9.350,00  para complementação da parcela.</t>
  </si>
  <si>
    <t>Na 11ª parcela esta recebendo o mesmo valor de 2011 e R$ 9.350,00  para complementação da parcela.</t>
  </si>
  <si>
    <t>Na 12ª parcela esta recebendo o mesmo valor de 2011 e R$ 9.350,00  para complementação da parcela.</t>
  </si>
  <si>
    <t>17068800 - ESCOLA ESTADUAL DA 403 SUL</t>
  </si>
  <si>
    <t>Atender os 628 alunos do Ensino Fundamental e 52 alunos do Ensino Médio, perfazendo um total de 680 alunos, conforme Censo Escolar de 2011.</t>
  </si>
  <si>
    <t>Na 2ª parcela foi acrescido o valor de R$17.685,00, para aquisição de uniformes Fonte 0100.</t>
  </si>
  <si>
    <t>Na 3ª parcela foi acrescido o valor de R$6.000,00, para custear despesas das atletas que representarão o Tocantins nos eventos nacionais de karatê: Giovanna Faria de Brito, Lívia Nunes Ferreira, Lígia Nunes Ferreira e Ingrid Nunes Ferreira, conf. aut. ofício nº 15/2012 de 26 de janeiro do Colegio  Militar.</t>
  </si>
  <si>
    <t>17026300 - ESCOLA ESTADUAL LIBERDADE</t>
  </si>
  <si>
    <t>Atender os 747 alunos do Ensino Fundamental e 459 alunos do Ensino Médio, perfazendo um total de 1206 alunos, conforme Censo Escolar de 2011.</t>
  </si>
  <si>
    <t>Na 2ª parcela foi acrescido o valor de R$26.210,00, para aquisição de uniformes Fonte 0100.</t>
  </si>
  <si>
    <t>17026318 - ESCOLA ESTADUAL MADRE BELEM</t>
  </si>
  <si>
    <t>Na 2ª parcela foi acrescido o valor de R$16.514,00, para aquisição de uniformes Fonte 0100.</t>
  </si>
  <si>
    <t>Na 2ª parcela foi acrescido o valor de R$44.903,00, para aquisição de uniformes Fonte 0100.</t>
  </si>
  <si>
    <t>Atender os 37 alunos do Ensino Fundamental e 3 alunos do Ensino Médio, perfazendo um total de 40 alunos, conforme Censo Escolar de 2011.</t>
  </si>
  <si>
    <t>Na 2ª parcela foi acrescido o valor de R$1.284,00, para aquisição de uniformes Fonte 0100.</t>
  </si>
  <si>
    <t>17026334 - ESCOLA ESTADUAL NOVO HORIZONTE</t>
  </si>
  <si>
    <t>Na 2ª parcela foi acrescido o valor de R$38.107,00, para aquisição de uniformes Fonte 0100.</t>
  </si>
  <si>
    <t>17026342 - ESCOLA ESTADUAL SANTA FE</t>
  </si>
  <si>
    <t>Atender os 302 alunos do Ensino Fundamental e 0(zero) alunos do Ensino Médio, perfazendo um total de 302 alunos, conforme Censo Escolar de 2011.</t>
  </si>
  <si>
    <t>Na 2ª parcela foi acrescido o valor de R$7.770,00, para aquisição de uniformes Fonte 0100.</t>
  </si>
  <si>
    <t>17026369 - ESCOLA ESTADUAL SETOR SUL</t>
  </si>
  <si>
    <t>Atender os 469 alunos do Ensino Fundamental e 273 alunos do Ensino Médio, perfazendo um total de 742 alunos, conforme Censo Escolar de 2011.</t>
  </si>
  <si>
    <t>Na 2ª parcela foi acrescido o valor de R$15.690,00, para aquisição de uniformes Fonte 0100.</t>
  </si>
  <si>
    <t>17026261 - ESCOLA ESTADUAL VILA UNIAO</t>
  </si>
  <si>
    <t>Atender os 585 alunos do Ensino Fundamental e 217 alunos do Ensino Médio, perfazendo um total de 802 alunos, conforme Censo Escolar de 2011.</t>
  </si>
  <si>
    <t>Na 2ª parcela foi acrescido o valor de R$6.799,00, para aquisição de uniformes Fonte 0100.</t>
  </si>
  <si>
    <t>17050120 - ESCOLA JOAO PAULO II</t>
  </si>
  <si>
    <t>Atender os 268 alunos do Ensino Fundamental e 0(zero) alunos do Ensino Médio, perfazendo um total de 268 alunos, conforme Censo Escolar de 2011.</t>
  </si>
  <si>
    <t>17051975 - INSTITUTO PRESBITERIANO EDUCACIONAL E SOCIAL</t>
  </si>
  <si>
    <t>Atender os 638 alunos do Ensino Fundamental e 0(zero) alunos do Ensino Médio, perfazendo um total de 638 alunos, conforme Censo Escolar de 2011.</t>
  </si>
  <si>
    <t>Na 2ª parcela foi acrescido o valor de R$16.617,00, para aquisição de uniformes Fonte 0100.</t>
  </si>
  <si>
    <t>17026245 - ESCOLA ESTADUAL BEIRA RIO</t>
  </si>
  <si>
    <t>PORTO NACIONAL</t>
  </si>
  <si>
    <t>Na 2ª parcela foi acrescido o valor de R$14.757,00, para aquisição de uniformes Fonte 0100.</t>
  </si>
  <si>
    <t>17031540 - COL EST RIO SONO</t>
  </si>
  <si>
    <t>RIO SONO</t>
  </si>
  <si>
    <t>Atender os 293 alunos do Ensino Fundamental e 172 alunos do Ensino Médio, perfazendo um total de 465 alunos, conforme Censo Escolar de 2011.</t>
  </si>
  <si>
    <t>Na 2ª parcela foi acrescido o valor de R$9.984,00, para aquisição de uniformes Fonte 0100.</t>
  </si>
  <si>
    <t>17031567 - ESC EST IMACULADA CONCEICAO</t>
  </si>
  <si>
    <t>Atender os 151 alunos do Ensino Fundamental e 19 alunos do Ensino Médio, perfazendo um total de 170 alunos, conforme Censo Escolar de 2011.</t>
  </si>
  <si>
    <t>Na 2ª parcela foi acrescido o valor de R$4.294,00, para aquisição de uniformes Fonte 0100.</t>
  </si>
  <si>
    <t>17031575 - ESCOLA ESTADUAL NOVO HORIZONTE</t>
  </si>
  <si>
    <t>Atender os 242 alunos do Ensino Fundamental e 0(zero) alunos do Ensino Médio, perfazendo um total de 242 alunos, conforme Censo Escolar de 2011.</t>
  </si>
  <si>
    <t>Na 2ª parcela foi acrescido o valor de R$5.880,00, para aquisição de uniformes Fonte 0100.</t>
  </si>
  <si>
    <t>SANTA TEREZA DO TOCANTINS</t>
  </si>
  <si>
    <t>Atender os 128 alunos do Ensino Fundamental e 163 alunos do Ensino Médio, perfazendo um total de 291 alunos, conforme Censo Escolar de 2011.</t>
  </si>
  <si>
    <t>Na 2ª parcela foi acrescido o valor de R$5.698,00, para aquisição de uniformes Fonte 0100</t>
  </si>
  <si>
    <t>SAO FELIX DO TOCANTINS</t>
  </si>
  <si>
    <t>Atender os 320 alunos do Ensino Fundamental e 89 alunos do Ensino Médio, perfazendo um total de 409 alunos, conforme Censo Escolar de 2011.</t>
  </si>
  <si>
    <t>Na 2ª parcela foi acrescido o valor de R$9.107,00, para aquisição de uniformes Fonte 0100.</t>
  </si>
  <si>
    <t xml:space="preserve">PROGRAMA ESCOLA COMUNITÁRIA DE GESTÃO COMPARTILHADA                </t>
  </si>
  <si>
    <t xml:space="preserve">PLANO DE APLICAÇÃO / CRONOGRAMA DE DESEMBOLSO                </t>
  </si>
  <si>
    <t>PROCESSO:</t>
  </si>
  <si>
    <t>367/2012</t>
  </si>
  <si>
    <t>CONVENIADO (A):</t>
  </si>
  <si>
    <t>17023394 - COLEGIO ESTADUAL MEIRA MATOS</t>
  </si>
  <si>
    <t>CIDADE:</t>
  </si>
  <si>
    <t>APARECIDA DO RIO NEGRO</t>
  </si>
  <si>
    <t>DRE:</t>
  </si>
  <si>
    <t>PALMAS</t>
  </si>
  <si>
    <t xml:space="preserve">OBJETIVO:                </t>
  </si>
  <si>
    <t xml:space="preserve">O presente tem por objeto o repasse de recursos financeiros oriundos do PROGRAMA ESCOLA COMUNITÁRIA DE GESTÃO COMPARTILHADA, garantindo a oferta de serviço educacional de qualidade.                </t>
  </si>
  <si>
    <t xml:space="preserve">META FÍSICA:                </t>
  </si>
  <si>
    <t>Atender os 389 alunos do Ensino Fundamental e 174 alunos do Ensino Médio, perfazendo um total de 563 alunos, conforme Censo Escolar de 2011.</t>
  </si>
  <si>
    <t xml:space="preserve">METAS FINANCEIRAS                </t>
  </si>
  <si>
    <t xml:space="preserve">CUSTEIO     </t>
  </si>
  <si>
    <t xml:space="preserve">CAPITAL     </t>
  </si>
  <si>
    <t xml:space="preserve">TOTAL ANUAL      </t>
  </si>
  <si>
    <t xml:space="preserve">CRONOGRAMA DE DESEMBOLSO / 2012               </t>
  </si>
  <si>
    <t xml:space="preserve"> Nº DA PARCELA </t>
  </si>
  <si>
    <t>EDUCAÇÃO BÁSICA - AÇÃO 2097</t>
  </si>
  <si>
    <t>CUSTEIO</t>
  </si>
  <si>
    <t>FONTE</t>
  </si>
  <si>
    <t xml:space="preserve">CAPITAL  </t>
  </si>
  <si>
    <t xml:space="preserve">   TOTAL </t>
  </si>
  <si>
    <t>214</t>
  </si>
  <si>
    <t>214/100</t>
  </si>
  <si>
    <t>TOTAL</t>
  </si>
  <si>
    <t>OBSERVAÇÃO:</t>
  </si>
  <si>
    <t>Na 2ª parcela foi acrescido o valor de R$22.148,00, para aquisição de uniformes Fonte 0100.</t>
  </si>
  <si>
    <t xml:space="preserve">                </t>
  </si>
  <si>
    <t>17029864 - ESCOLA ESTADUAL SALMON DO AMARAL BRITO</t>
  </si>
  <si>
    <t>LAGOA DO TOCANTINS</t>
  </si>
  <si>
    <t>Na 2ª parcela foi acrescido o valor de R$10.621,00, para aquisição de uniformes Fonte 0100.</t>
  </si>
  <si>
    <t>Aprovado: Palmas, 08 de abril de 2012</t>
  </si>
  <si>
    <t>LAJEADO</t>
  </si>
  <si>
    <t>Atender os 197 alunos do Ensino Fundamental e 163 alunos do Ensino Médio, perfazendo um total de 360 alunos, conforme Censo Escolar de 2011.</t>
  </si>
  <si>
    <t>Na 2ª parcela foi acrescido o valor de R$6.940,00, para aquisição de uniformes Fonte 0100.</t>
  </si>
  <si>
    <t>17030412 - ESCOLA ESTADUAL ESTEFANIO TELES DAS CHAGAS</t>
  </si>
  <si>
    <t>MATEIROS</t>
  </si>
  <si>
    <t>Atender os 207 alunos do Ensino Fundamental e 109 alunos do Ensino Médio, perfazendo um total de 316 alunos, conforme Censo Escolar de 2011.</t>
  </si>
  <si>
    <t>Na 2ª parcela foi acrescido o valor de R$6.892,00, para aquisição de uniformes Fonte 0100.</t>
  </si>
  <si>
    <t>17098807 - ESCOLA ESTADUAL SILVERIO RIBEIRO MATOS</t>
  </si>
  <si>
    <t>Na 2ª parcela foi acrescido o valor de R$893,00, para aquisição de uniformes Fonte 0100.</t>
  </si>
  <si>
    <t>17030528 - COL EST D PEDRO I</t>
  </si>
  <si>
    <t>NOVO ACORDO</t>
  </si>
  <si>
    <t>Na 2ª parcela foi acrescido o valor de R$10.226,00, para aquisição de uniformes Fonte 0100.</t>
  </si>
  <si>
    <t>17030536 - ESC EST PEDRO MACEDO</t>
  </si>
  <si>
    <t>Atender os 189 alunos do Ensino Fundamental e 0(zero) alunos do Ensino Médio, perfazendo um total de 189 alunos, conforme Censo Escolar de 2011.</t>
  </si>
  <si>
    <t>Na 2ª parcela foi acrescido o valor de R$5.459,00, para aquisição de uniformes Fonte 0100.</t>
  </si>
  <si>
    <t>17050294 - CENTRO DE ENSINO MEDIO CASTRO ALVES</t>
  </si>
  <si>
    <t>Atender os 0(zero) alunos do Ensino Fundamental e 1426 alunos do Ensino Médio, perfazendo um total de 1426 alunos, conforme Censo Escolar de 2011.</t>
  </si>
  <si>
    <t>Na 2ª parcela foi acrescido o valor de R$17.073,00, para aquisição de uniformes Fonte 0100.</t>
  </si>
  <si>
    <t>Na 3ª parcela esta recebendo o valor de R$4.998,66 para pagamento de Auxílio Financeiro aos participantes da Feira B.de C. e Engenharia - FEBRACE: Rafael S. Mota, Weverson F. de Andrade e Daniwel Bubolz, conforme proc.nº 2012/2700/000973.</t>
  </si>
  <si>
    <t>17026164 - CENTRO DE ENSINO MEDIO DE PALMAS</t>
  </si>
  <si>
    <t>Atender os 0(zero) alunos do Ensino Fundamental e 878 alunos do Ensino Médio, perfazendo um total de 878 alunos, conforme Censo Escolar de 2011.</t>
  </si>
  <si>
    <t>Na 2ª parcela foi acrescido o valor de R$13.898,00, para aquisição de uniformes Fonte 0100.</t>
  </si>
  <si>
    <t>17047439 - CENTRO DE ENSINO MEDIO DE TAQUARALTO</t>
  </si>
  <si>
    <t>Atender os 0(zero) alunos do Ensino Fundamental e 1825 alunos do Ensino Médio, perfazendo um total de 1825 alunos, conforme Censo Escolar de 2011.</t>
  </si>
  <si>
    <t>Na 2ª parcela foi acrescido o valor de R$17.653,00, para aquisição de uniformes Fonte 0100.</t>
  </si>
  <si>
    <t>17026172 - CENTRO DE ENSINO MEDIO SANTA RITA DE CASSIA</t>
  </si>
  <si>
    <t>Atender os 81 alunos do Ensino Fundamental e 2086 alunos do Ensino Médio, perfazendo um total de 2167 alunos, conforme Censo Escolar de 2011.</t>
  </si>
  <si>
    <t>Na 2ª parcela foi acrescido o valor de R$28.033,00, para aquisição de uniformes Fonte 0100.</t>
  </si>
  <si>
    <t>17026229 - CENTRO DE ENSINO MEDIO TIRADENTES</t>
  </si>
  <si>
    <t>Atender os 0(zero) alunos do Ensino Fundamental e 1055 alunos do Ensino Médio, perfazendo um total de 1055 alunos, conforme Censo Escolar de 2011.</t>
  </si>
  <si>
    <t>Na 2ª parcela foi acrescido o valor de R$13.608,00, para aquisição de uniformes Fonte 0100.</t>
  </si>
  <si>
    <t>17038715 - COL EST CENTRO DE ATENCAO INT A CRIANCA - CAIC</t>
  </si>
  <si>
    <t>Atender os 965 alunos do Ensino Fundamental e 0(zero) alunos do Ensino Médio, perfazendo um total de 965 alunos, conforme Censo Escolar de 2011.</t>
  </si>
  <si>
    <t>Na 2ª parcela foi acrescido o valor de R$45.519,00, para aquisição de uniformes Fonte 0100.</t>
  </si>
  <si>
    <t>17026253 - COLEGIO ESTADUAL CRIANCA ESPERANCA</t>
  </si>
  <si>
    <t>Atender os 362 alunos do Ensino Fundamental e 299 alunos do Ensino Médio, perfazendo um total de 661 alunos, conforme Censo Escolar de 2011.</t>
  </si>
  <si>
    <t>Na 2ª parcela foi acrescido o valor de R$11.831,00, para aquisição de uniformes Fonte 0100.</t>
  </si>
  <si>
    <t>17026288 - COLEGIO ESTADUAL DUQUE DE CAXIAS</t>
  </si>
  <si>
    <t>Atender os 356 alunos do Ensino Fundamental e 367 alunos do Ensino Médio, perfazendo um total de 723 alunos, conforme Censo Escolar de 2011.</t>
  </si>
  <si>
    <t>Na 2ª parcela foi acrescido o valor de R$13.771,00, para aquisição de uniformes Fonte 0100.</t>
  </si>
  <si>
    <t>17053587 - COLEGIO ESTADUAL PROF DARCY CHAVES CARDEAL DOS SANTOS</t>
  </si>
  <si>
    <t>Atender os 18 alunos do Ensino Fundamental e 148 alunos do Ensino Médio, perfazendo um total de 166 alunos, conforme Censo Escolar de 2011.</t>
  </si>
  <si>
    <t>Na 2ª parcela foi acrescido o valor de R$2.533,00, para aquisição de uniformes Fonte 0100.</t>
  </si>
  <si>
    <t>Na 3ª parcela foi acrescido o valor de R$ 30.000,00, para pagamneto de despesas pendentes, conf. Of. nº 01/2012 e autorizo of. nº 062/DREP/GAB/2012.</t>
  </si>
  <si>
    <t>17026350 - COLEGIO ESTADUAL SAO JOSE</t>
  </si>
  <si>
    <t>Na 2ª parcela foi acrescido o valor de R$21.273,00, para aquisição de uniformes Fonte 0100.</t>
  </si>
  <si>
    <t>17049229 - COLEGIO GIRASSOL DE TEMPO INTEGRAL AUGUSTO DOS ANJOS</t>
  </si>
  <si>
    <t>Atender os 234 alunos do Ensino Fundamental e 100 alunos do Ensino Médio, perfazendo um total de 334 alunos, conforme Censo Escolar de 2011.</t>
  </si>
  <si>
    <t>Na 2ª parcela foi autorizado o remanejamento de R$1.036,20 de Custeio para Capital, Of. nº 024/2011 e o valor de R$13.745,00, para aquisição de uniformes Fonte.</t>
  </si>
  <si>
    <t>Na 3ª parcela foi acrescido o valor de R$10.794,00 referente a diferença da 1ª e 2ª parcela, conforme autorizado.</t>
  </si>
  <si>
    <t>17049237 - COLEGIO GIRASSOL DE TEMPO INTEGRAL RACHEL DE QUEIROZ</t>
  </si>
  <si>
    <t>Atender os 429 alunos do Ensino Fundamental e 31 alunos do Ensino Médio, perfazendo um total de 460 alunos, conforme Censo Escolar de 2011.</t>
  </si>
  <si>
    <t>17054060 - ESCOLA ESTADUAL MARIA DOS REIS ALVES BARROS</t>
  </si>
  <si>
    <t>Na 3ª parcela esta recebendo o valor de R$1.436,40 para instalações de divisórias, conf. memo nº 82/2012/SEDUC.; E foi acrescido o valor de R$2.283,61, para pagamento da servidor José de Ribamar Leonel Dias Neto, conforme mem nº 230/2012/SEDUC/SGP/DGP, arquivado no proc. 2012/2700/001449.</t>
  </si>
  <si>
    <t>17064007 - ESCOLA ESTADUAL NOVA GERACAO</t>
  </si>
  <si>
    <t>Na 2ª parcela foi acrescido o valor de R$366,00, para aquisição de uniformes Fonte 0100.</t>
  </si>
  <si>
    <t>Na 3ª parcela esta recebendo o mesmo valor de 2011 e R$ 9.350,00  para complementação da parcela e foi autorizado o acréscimo de R$ 24.202,74 referente a 1ª e 2ª parcela para pagamento de pessoal contratados pela APAE, conf. desp. nº 099/2012.</t>
  </si>
  <si>
    <t>Na 3ª parcela foi acrescido o valor de R$ 2.000,00 para custear despesas com  JET's.</t>
  </si>
  <si>
    <t>Na 3ª parcela esta recebendo o valor de R$299,66 para pagamento de energia elétrica, conforme autorizado; e R$ 20.280,00  para  reforma, conf. memo nº 077/2012.</t>
  </si>
  <si>
    <t>Na 1ª parcela foi acrescido o valor de R$ 5.000,00 para realizar pequenos reparos, conf. memo nº 208/2011/SEDUC.</t>
  </si>
  <si>
    <t>Aprovado: Palmas, 16 de abril de 2012</t>
  </si>
  <si>
    <t>Atender os 370 alunos do Ensino Fundamental e 180 alunos do Ensino Médio, perfazendo um total de 550 alunos, conforme Censo Escolar de 2011.</t>
  </si>
  <si>
    <t xml:space="preserve">Na 4ª parc. foi aut. o acréscimo de 32 alunos e está recebendo R$ 1.470,00 ref. a diferença da 1ª 2ª e 3ª parcela. </t>
  </si>
  <si>
    <t>Atender os 1568 alunos do Ensino Fundamental e 231 alunos do Ensino Médio, perfazendo um total de 1799 alunos, conforme Censo Escolar de 2011.</t>
  </si>
  <si>
    <t xml:space="preserve">Na 4ª parc. foi aut. o acréscimo de 101 alunos e está recebendo R$ 4.242,00 ref. a diferença da 1ª 2ª e 3ª parcela. </t>
  </si>
  <si>
    <t>Atender os 62 alunos do Ensino Fundamental e 0(zero) alunos do Ensino Médio, perfazendo um total de 62 alunos, conforme Censo Escolar de 2011.</t>
  </si>
  <si>
    <t xml:space="preserve">Na 4ª parc. foi aut. o acréscimo de 28 alunos e está recebendo R$ 1.176,00 ref. a diferença da 1ª 2ª e 3ª parcela. </t>
  </si>
  <si>
    <t>Atender os 475 alunos do Ensino Fundamental e 917 alunos do Ensino Médio, perfazendo um total de 1392 alunos, conforme Censo Escolar de 2011.</t>
  </si>
  <si>
    <t xml:space="preserve">Na 4ª parc. foi aut. o acréscimo de 242 alunos e está recebendo R$ 10.164,00 ref. a diferença da 1ª 2ª e 3ª parcela. </t>
  </si>
  <si>
    <t>Atender os 486 alunos do Ensino Fundamental e 230 alunos do Ensino Médio, perfazendo um total de 716 alunos, conforme Censo Escolar de 2011.</t>
  </si>
  <si>
    <t>Na 4ª parcela foi acrescido o valor de R$ 2.420,00 para atendimento educacional da extensão do Colégio Estadual Duque de Caxias, conf. Of´nº 816/GAB/SEMED/2012</t>
  </si>
  <si>
    <t>Na 5ª parcela foi acrescido o valor de R$ 1.210,00 para atendimento educacional da extensão do Colégio Estadual Duque de Caxias, conf. Of´nº 816/GAB/SEMED/2012</t>
  </si>
  <si>
    <t>Na 6ª parcela foi acrescido o valor de R$ 1.210,00 para atendimento educacional da extensão do Colégio Estadual Duque de Caxias, conf. Of´nº 816/GAB/SEMED/2012</t>
  </si>
  <si>
    <t>Na 7ª parcela foi acrescido o valor de R$ 1.210,00 para atendimento educacional da extensão do Colégio Estadual Duque de Caxias, conf. Of´nº 816/GAB/SEMED/2012</t>
  </si>
  <si>
    <t>Na 8ª parcela foi acrescido o valor de R$ 1.210,00 para atendimento educacional da extensão do Colégio Estadual Duque de Caxias, conf. Of´nº 816/GAB/SEMED/2012</t>
  </si>
  <si>
    <t xml:space="preserve">Na 4ª parcela foi acrescido o valor de R$ 9.203,32 para atendimento educacional da extensão do Colégio Estadual Prof Darcy Chaves CArdeal dos Santos, conf. Of´nº 777/GAB/SEMED/2012. </t>
  </si>
  <si>
    <t xml:space="preserve">Na 5ª parcela foi acrescido o valor de R$ 4.601,66 para atendimento educacional da extensão do Colégio Estadual Prof Darcy Chaves CArdeal dos Santos, conf. Of´nº 777/GAB/SEMED/2012. </t>
  </si>
  <si>
    <t xml:space="preserve">Na 6ª parcela foi acrescido o valor de R$ 4.601,66 para atendimento educacional da extensão do Colégio Estadual Prof Darcy Chaves CArdeal dos Santos, conf. Of´nº 777/GAB/SEMED/2012. </t>
  </si>
  <si>
    <t xml:space="preserve">Na 7ª parcela foi acrescido o valor de R$ 4.601,66 para atendimento educacional da extensão do Colégio Estadual Prof Darcy Chaves CArdeal dos Santos, conf. Of´nº 777/GAB/SEMED/2012. </t>
  </si>
  <si>
    <t xml:space="preserve">Na 8ª parcela foi acrescido o valor de R$ 4.601,70 para atendimento educacional da extensão do Colégio Estadual Prof Darcy Chaves CArdeal dos Santos, conf. Of´nº 777/GAB/SEMED/2012. </t>
  </si>
  <si>
    <t>Na 4ª parc. foi aut. o acréscimo de 230 alunos e está recebendo R$ 9.660,00 ref. a diferença da 1ª 2ª e 3ª parcela. ; E foi acrescido o valor de R$ 10.979,00 para reforma nas instalações elétrica da UE, conf.CEDPI/DR/Nº 041/2012.</t>
  </si>
  <si>
    <t>Atender os 512 alunos do Ensino Fundamental e 86 alunos do Ensino Médio, perfazendo um total de 598 alunos, conforme Censo Escolar de 2011.</t>
  </si>
  <si>
    <t xml:space="preserve">Na 4ª parc. foi aut. o acréscimo de 50 alunos e está recebendo R$ 3.300,00 ref. a diferença da 1ª 2ª e 3ª parcela. </t>
  </si>
  <si>
    <t>Atender os 1880 alunos do Ensino Fundamental e 428 alunos do Ensino Médio, perfazendo um total de 2308 alunos, conforme Censo Escolar de 2011.</t>
  </si>
  <si>
    <t xml:space="preserve">Na 4ª parc. foi aut. o acréscimo de 566 alunos e está recebendo R$ 23.772,00 ref. a diferença da 1ª 2ª e 3ª parcela, conf. of. nº 97/EEMRAB/GAB/2012. </t>
  </si>
  <si>
    <t>Na 1ª parcela foi acrescido o valor de R$ 5.000,00 para realizar pequenos reparos, conf. memo nº 208/2011/SEDUC.; e  o valor de R$ 6.520,02 para pagamento da servidora Deusimar da Silva,; Para a servidora Ivone Nascimento de carvalho, conf. memo nº 14/2012/SEDUC/SGP/DGP/2012.</t>
  </si>
  <si>
    <t>Aprovado: Palmas, 27 de abril de 2012</t>
  </si>
  <si>
    <t>Na 5ª parcela foi autorizado o acrescido no valor de R$ 2.000,00 para complementação do recurso para manutenção do prog gestão compartilhada, conf. of. nº CGTIAA/48/2012.</t>
  </si>
  <si>
    <t>Na 6ª parcela foi autorizado o acrescido no valor de R$ 2.000,00 para complementação do recurso para manutenção do prog gestão compartilhada, conf. of. nº CGTIAA/48/2012.</t>
  </si>
  <si>
    <t>Na 7ª parcela foi autorizado o acrescido no valor de R$ 2.000,00 para complementação do recurso para manutenção do prog gestão compartilhada, conf. of. nº CGTIAA/48/2012.</t>
  </si>
  <si>
    <t>Na 8ª parcela foi autorizado o acrescido no valor de R$ 2.000,00 para complementação do recurso para manutenção do prog gestão compartilhada, conf. of. nº CGTIAA/48/2012.</t>
  </si>
  <si>
    <t>Na 9ª parcela foi autorizado o acrescido no valor de R$ 2.000,00 para complementação do recurso para manutenção do prog gestão compartilhada, conf. of. nº CGTIAA/48/2012.</t>
  </si>
  <si>
    <t>Na 10ª parcela foi autorizado o acrescido no valor de R$ 2.000,00 para complementação do recurso para manutenção do prog gestão compartilhada, conf. of. nº CGTIAA/48/2012.</t>
  </si>
  <si>
    <t>Atender os 13 alunos do Ensino Fundamental e 10 alunos do Ensino Médio, perfazendo um total de 23 alunos, conforme Censo Escolar de 2011.</t>
  </si>
  <si>
    <t>Na 11ª parcela foi autorizado o acrescido no valor de R$ 2.000,00 para complementação do recurso para manutenção do prog gestão compartilhada, conf. of. nº CGTIAA/48/2012.</t>
  </si>
  <si>
    <t>Na 12ª parcela foi autorizado o acrescido no valor de R$ 2.000,00 para complementação do recurso para manutenção do prog gestão compartilhada, conf. of. nº CGTIAA/48/2012.</t>
  </si>
  <si>
    <t>Na 4ª parcela foi autorizado o acrescido no valor de R$ 2.000,00 para complementação do recurso para manutenção do prog gestão compartilhada e mais R$6.000,00  ref a diferença 1ª, 2ª e 3ª parcela, conf. of. nº CGTIAA/48/2012.</t>
  </si>
  <si>
    <t>Atender os 460 alunos do Ensino Fundamental e 496 alunos do Ensino Médio, perfazendo um total de 956 alunos, conforme Censo Escolar de 2011.</t>
  </si>
  <si>
    <t xml:space="preserve">Na 4ª parc. foi aut. o acréscimo de 206 alunos e está recebendo R$ 8.652,00 ref. a diferença da 1ª 2ª e 3ª parcela, of. nº 118/2012.. </t>
  </si>
  <si>
    <t xml:space="preserve">Na 4ª parcela foi autorizado o valor de R$ 14.000,00, sendo: R$ 8.850,00 de custeio e R$ 5.150,00 de capital atendendo a solicitação de ofícioAACEMP/Nº005/2012.. </t>
  </si>
  <si>
    <t>Na 1ª parcela foi acrescido o valor de R$ 4.700,00 para realizar pequenos reparos, conf. memo nº 208/2011/SEDUC.</t>
  </si>
  <si>
    <t>Aprovado: Palmas, 10 de maio de 2012</t>
  </si>
  <si>
    <t>Na 1ª parcela foi acrescido o valor de R$ 3.200,00 para realizar pequenos reparos, conf. memo nº 208/2011/SEDUC.</t>
  </si>
  <si>
    <t>17053595 - ESCOLA ESTADUAL MUNDO SOCIO DO SABER</t>
  </si>
  <si>
    <t>Na 1ª parcela foi acrescido o valor de R$ 2.500,00 para realizar pequenos reparos, conf. memo nº 208/2011/SEDUC.</t>
  </si>
  <si>
    <t>17023858 - COLEGIO ESTADUAL NOSSA SENHORA DA PROVIDENCIA</t>
  </si>
  <si>
    <t>Na 1ª parcela foi acrescido o valor de R$ 15.000,00, a ser repassado a Escola Entre Rios.; E o valor de R$ 5.000,00 para realizar pequenos reparos, conf. memo nº 208/2011/SEDUC.</t>
  </si>
  <si>
    <t>Na 1ª parcela foi acrescido o valor de R$ 4.000,00 para realizar pequenos reparos, conf. memo nº 208/2011/SEDUC.</t>
  </si>
  <si>
    <t>Na 1ª parcela foi acrescido o valor de R$1.930,49, para pagamento da servidora Adriana Soares Noleto, conf. memo nº 14/2012/SEDUC/SGP/DGP.; E o valor de R$ 4.000,00 para realizar pequenos reparos, conf. memo nº 208/2011/SEDUC.</t>
  </si>
  <si>
    <t>Na 1ª parcela foi acrescido o valor de R$ 4.500,00 para realizar pequenos reparos, conf. memo nº 208/2011/SEDUC.</t>
  </si>
  <si>
    <t>17026270 - COLEGIO ESTADUAL DOM ALANO MARIE DU NODAY</t>
  </si>
  <si>
    <t>Atender os 398 alunos do Ensino Fundamental e 574 alunos do Ensino Médio, perfazendo um total de 972 alunos, conforme Censo Escolar de 2011.</t>
  </si>
  <si>
    <t>Na 2ª parcela foi acrescido o valor de R$15.832,00, para aquisição de uniformes Fonte 0100.</t>
  </si>
  <si>
    <t>Na 3ª parcela esta recebendo o valor de R$5.120,00 para pagamento de Auxílio Financeiro para participar da Feira B.de C. e Engenharia - FEBRACE, conf. OF/DREP/SRAFPM/Nº 012/212.; Na 3ª parcela foi acrescido o valor de R$ 420,00, para regularização de 15 alunos, conforme autorizado no informativo nº 03/2012, em resposta ao of. nº CEDAMN 043/2012.</t>
  </si>
  <si>
    <t>Na 1ª parcela foi acrescido o valor de R$15.000,00, para sanar débitos, conf. Of. Nº 002/2012/DREP/GRCI.; E o valor de R$ 4.700,00 para realizar pequenos reparos, conf. memo nº 208/2011/SEDUC.</t>
  </si>
  <si>
    <t>Na 1ª parcela foi  acrescido o valor de R$16.349,39 para pagamento de servidores, conf. memo nº 14/2012/SEDUC/SGP/DGP.; E o valor de R$ 4.700,00 para realizar pequenos reparos, conf. memo nº 208/2011/SEDUC.</t>
  </si>
  <si>
    <t>Na 1ª parcela foi acrescido o valor de R$7.100,44, para pagamento da servidora Cleli Luiza Demarque Silva, conf. memo nº 14/2012/SEDUC/SGP/DGP.; E o valor de R$ 5.000,00 para realizar pequenos reparos, conf. memo nº 208/2011/SEDUC.</t>
  </si>
  <si>
    <t>Foi acrescido o valor de R$8.706,27, para pagamento da servidora Maria Aparecida da Silva Araujo Alves, conf. memo nº 14/2012/SEDUC/SGP/DGP.; Na 1ª parcela foi acrescido o valor de R$ 4.000,00 para realizar pequenos reparos, conf. memo nº 208/2011/SEDUC.</t>
  </si>
  <si>
    <t>17031990 - COL EST PROFESSOR MANOEL SILVERIO DOURADO</t>
  </si>
  <si>
    <t>17032091 - ESCOLA ESTADUAL SAGRADO CORACAO DE JESUS</t>
  </si>
  <si>
    <t xml:space="preserve">Na 4ª parc. foi aut. o acréscimo de 05 alunos e está recebendo R$ 462,00 ref. a diferença da 1ª 2ª e o valor integral da 3ª parcela. </t>
  </si>
  <si>
    <t>214/100/214</t>
  </si>
  <si>
    <t xml:space="preserve">Na 2ª parcela foi acrescido o valor de R$20.760,00, para aquisição de uniformes Fonte 0100.; e o valor de R$ 16.694,48 para pagamento de servidores, conf. memo nº 232/2012/SEDUC/SGP/DGP.; </t>
  </si>
  <si>
    <t>214/101</t>
  </si>
  <si>
    <t>Na 4ª parcela foi autorizado o acréscimo de R$ 4.000,00 em custeio e 6.000,00 em capital para custear despesas com o Premio de Valorização da Educação Pública, conf. autorizado.</t>
  </si>
  <si>
    <t>Aprovado: Palmas, 31 de maio de 2012</t>
  </si>
</sst>
</file>

<file path=xl/styles.xml><?xml version="1.0" encoding="utf-8"?>
<styleSheet xmlns="http://schemas.openxmlformats.org/spreadsheetml/2006/main">
  <numFmts count="7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R$ &quot;#,##0.00;[Red]&quot;R$ &quot;#,##0.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#,##0.00;[Red]#,##0.00"/>
    <numFmt numFmtId="178" formatCode="0.0"/>
    <numFmt numFmtId="179" formatCode="_(&quot;R$&quot;* #,##0.00_);_(&quot;R$&quot;* \(#,##0.00\);_(&quot;R$&quot;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R$ &quot;#,##0"/>
    <numFmt numFmtId="186" formatCode="&quot;R$ &quot;#,##0.00"/>
    <numFmt numFmtId="187" formatCode="&quot;R$&quot;#,##0_);\(&quot;R$&quot;#,##0\)"/>
    <numFmt numFmtId="188" formatCode="&quot;R$&quot;#,##0_);[Red]\(&quot;R$&quot;#,##0\)"/>
    <numFmt numFmtId="189" formatCode="&quot;R$&quot;#,##0.00_);\(&quot;R$&quot;#,##0.00\)"/>
    <numFmt numFmtId="190" formatCode="&quot;R$&quot;#,##0.00_);[Red]\(&quot;R$&quot;#,##0.00\)"/>
    <numFmt numFmtId="191" formatCode="_(&quot;R$&quot;* #,##0_);_(&quot;R$&quot;* \(#,##0\);_(&quot;R$&quot;* &quot;-&quot;_);_(@_)"/>
    <numFmt numFmtId="192" formatCode="&quot;Cr$&quot;#,##0_);\(&quot;Cr$&quot;#,##0\)"/>
    <numFmt numFmtId="193" formatCode="&quot;Cr$&quot;#,##0_);[Red]\(&quot;Cr$&quot;#,##0\)"/>
    <numFmt numFmtId="194" formatCode="&quot;Cr$&quot;#,##0.00_);\(&quot;Cr$&quot;#,##0.00\)"/>
    <numFmt numFmtId="195" formatCode="&quot;Cr$&quot;#,##0.00_);[Red]\(&quot;Cr$&quot;#,##0.00\)"/>
    <numFmt numFmtId="196" formatCode="_(&quot;Cr$&quot;* #,##0_);_(&quot;Cr$&quot;* \(#,##0\);_(&quot;Cr$&quot;* &quot;-&quot;_);_(@_)"/>
    <numFmt numFmtId="197" formatCode="_(&quot;Cr$&quot;* #,##0.00_);_(&quot;Cr$&quot;* \(#,##0.00\);_(&quot;Cr$&quot;* &quot;-&quot;??_);_(@_)"/>
    <numFmt numFmtId="198" formatCode="h:mm\ \a/\ad"/>
    <numFmt numFmtId="199" formatCode="h:mm:ss\ \a/\ad"/>
    <numFmt numFmtId="200" formatCode="##"/>
    <numFmt numFmtId="201" formatCode="#,##0.0"/>
    <numFmt numFmtId="202" formatCode="#,##0.000"/>
    <numFmt numFmtId="203" formatCode="#,##0.0000"/>
    <numFmt numFmtId="204" formatCode="&quot;R$&quot;#,##0.00"/>
    <numFmt numFmtId="205" formatCode="0.00_);\(0.00\)"/>
    <numFmt numFmtId="206" formatCode="_(* #.##0.00_);_(* \(#.##0.00\);_(* &quot;-&quot;??_);_(@_)"/>
    <numFmt numFmtId="207" formatCode="dd/mm/yy"/>
    <numFmt numFmtId="208" formatCode="mmmm\-yy"/>
    <numFmt numFmtId="209" formatCode="0.00;[Red]0.00"/>
    <numFmt numFmtId="210" formatCode="&quot;Sim&quot;;&quot;Sim&quot;;&quot;Não&quot;"/>
    <numFmt numFmtId="211" formatCode="&quot;Verdadeiro&quot;;&quot;Verdadeiro&quot;;&quot;Falso&quot;"/>
    <numFmt numFmtId="212" formatCode="&quot;Ativar&quot;;&quot;Ativar&quot;;&quot;Desativar&quot;"/>
    <numFmt numFmtId="213" formatCode="0.E+00"/>
    <numFmt numFmtId="214" formatCode="00000"/>
    <numFmt numFmtId="215" formatCode="_(&quot;R$&quot;* #,##0.000_);_(&quot;R$&quot;* \(#,##0.000\);_(&quot;R$&quot;* &quot;-&quot;??_);_(@_)"/>
    <numFmt numFmtId="216" formatCode="_(&quot;R$&quot;* #,##0.0_);_(&quot;R$&quot;* \(#,##0.0\);_(&quot;R$&quot;* &quot;-&quot;??_);_(@_)"/>
    <numFmt numFmtId="217" formatCode="_(* #,##0.00000_);_(* \(#,##0.00000\);_(* &quot;-&quot;??_);_(@_)"/>
    <numFmt numFmtId="218" formatCode="[$€-2]\ #,##0.00_);[Red]\([$€-2]\ #,##0.00\)"/>
    <numFmt numFmtId="219" formatCode="&quot;R$ &quot;#,##0.0"/>
    <numFmt numFmtId="220" formatCode="0.00000000"/>
    <numFmt numFmtId="221" formatCode="_-* #,##0.000_-;\-* #,##0.000_-;_-* &quot;-&quot;??_-;_-@_-"/>
    <numFmt numFmtId="222" formatCode="_(* #,##0.000000_);_(* \(#,##0.000000\);_(* &quot;-&quot;??_);_(@_)"/>
    <numFmt numFmtId="223" formatCode="_(* #,##0.0000000_);_(* \(#,##0.0000000\);_(* &quot;-&quot;??_);_(@_)"/>
    <numFmt numFmtId="224" formatCode="_(* #,##0.00000000_);_(* \(#,##0.00000000\);_(* &quot;-&quot;??_);_(@_)"/>
    <numFmt numFmtId="225" formatCode="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49" fontId="0" fillId="0" borderId="19" xfId="55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/>
    </xf>
    <xf numFmtId="49" fontId="0" fillId="0" borderId="20" xfId="55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/>
    </xf>
    <xf numFmtId="49" fontId="0" fillId="0" borderId="21" xfId="55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43" fontId="21" fillId="0" borderId="22" xfId="55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21" fillId="0" borderId="26" xfId="55" applyFont="1" applyBorder="1" applyAlignment="1">
      <alignment vertical="center" wrapText="1"/>
    </xf>
    <xf numFmtId="43" fontId="21" fillId="0" borderId="27" xfId="55" applyFont="1" applyBorder="1" applyAlignment="1">
      <alignment vertical="center" wrapText="1"/>
    </xf>
    <xf numFmtId="43" fontId="21" fillId="0" borderId="28" xfId="55" applyFont="1" applyBorder="1" applyAlignment="1">
      <alignment vertical="center" wrapText="1"/>
    </xf>
    <xf numFmtId="43" fontId="0" fillId="0" borderId="26" xfId="55" applyFont="1" applyBorder="1" applyAlignment="1">
      <alignment vertical="center" wrapText="1"/>
    </xf>
    <xf numFmtId="43" fontId="0" fillId="0" borderId="27" xfId="55" applyFont="1" applyBorder="1" applyAlignment="1">
      <alignment vertical="center" wrapText="1"/>
    </xf>
    <xf numFmtId="43" fontId="0" fillId="0" borderId="28" xfId="55" applyFont="1" applyBorder="1" applyAlignment="1">
      <alignment vertical="center" wrapText="1"/>
    </xf>
    <xf numFmtId="43" fontId="21" fillId="0" borderId="29" xfId="55" applyFont="1" applyBorder="1" applyAlignment="1">
      <alignment vertical="center" wrapText="1"/>
    </xf>
    <xf numFmtId="43" fontId="21" fillId="0" borderId="30" xfId="55" applyFont="1" applyBorder="1" applyAlignment="1">
      <alignment vertical="center" wrapText="1"/>
    </xf>
    <xf numFmtId="43" fontId="21" fillId="0" borderId="31" xfId="55" applyFont="1" applyBorder="1" applyAlignment="1">
      <alignment vertical="center" wrapText="1"/>
    </xf>
    <xf numFmtId="43" fontId="21" fillId="0" borderId="32" xfId="55" applyFont="1" applyBorder="1" applyAlignment="1">
      <alignment vertical="center" wrapText="1"/>
    </xf>
    <xf numFmtId="43" fontId="21" fillId="0" borderId="33" xfId="55" applyFont="1" applyBorder="1" applyAlignment="1">
      <alignment vertical="center" wrapText="1"/>
    </xf>
    <xf numFmtId="43" fontId="21" fillId="0" borderId="34" xfId="55" applyFont="1" applyBorder="1" applyAlignment="1">
      <alignment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3" fontId="21" fillId="0" borderId="37" xfId="55" applyFont="1" applyBorder="1" applyAlignment="1">
      <alignment vertical="center" wrapText="1"/>
    </xf>
    <xf numFmtId="43" fontId="21" fillId="0" borderId="38" xfId="55" applyFont="1" applyBorder="1" applyAlignment="1">
      <alignment vertical="center" wrapText="1"/>
    </xf>
    <xf numFmtId="43" fontId="21" fillId="0" borderId="39" xfId="55" applyFont="1" applyBorder="1" applyAlignment="1">
      <alignment vertical="center" wrapText="1"/>
    </xf>
    <xf numFmtId="43" fontId="0" fillId="0" borderId="32" xfId="55" applyFont="1" applyBorder="1" applyAlignment="1">
      <alignment vertical="center" wrapText="1"/>
    </xf>
    <xf numFmtId="43" fontId="0" fillId="0" borderId="33" xfId="55" applyFont="1" applyBorder="1" applyAlignment="1">
      <alignment vertical="center" wrapText="1"/>
    </xf>
    <xf numFmtId="43" fontId="0" fillId="0" borderId="34" xfId="55" applyFont="1" applyBorder="1" applyAlignment="1">
      <alignment vertical="center" wrapText="1"/>
    </xf>
    <xf numFmtId="43" fontId="0" fillId="0" borderId="37" xfId="55" applyFont="1" applyBorder="1" applyAlignment="1">
      <alignment vertical="center" wrapText="1"/>
    </xf>
    <xf numFmtId="43" fontId="0" fillId="0" borderId="38" xfId="55" applyFont="1" applyBorder="1" applyAlignment="1">
      <alignment vertical="center" wrapText="1"/>
    </xf>
    <xf numFmtId="43" fontId="0" fillId="0" borderId="39" xfId="55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43" fontId="21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43" fontId="21" fillId="0" borderId="51" xfId="0" applyNumberFormat="1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GER\SISTEMA\Modelos\SIGER_v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ublica\SIGER\SISTEMA\Modelos\SIGER_v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TAB_REPASSE"/>
      <sheetName val="TAB_ENTIDADE"/>
      <sheetName val="PARAM"/>
      <sheetName val="TAB_AUX"/>
      <sheetName val="PARAM_PARCELA"/>
      <sheetName val="CONFIG"/>
      <sheetName val="RECURSOS"/>
      <sheetName val="TB_TIPO_ENTIDADE"/>
      <sheetName val="censo"/>
      <sheetName val="TEMPO INT"/>
      <sheetName val="SIMULA"/>
      <sheetName val="CRON_DESEMB"/>
      <sheetName val="TB_FP"/>
      <sheetName val="FP"/>
      <sheetName val="MOD_ACRES"/>
      <sheetName val="MOD_PARCELA"/>
      <sheetName val="MOD_POR_TIPO_ENS"/>
    </sheetNames>
    <sheetDataSet>
      <sheetData sheetId="2">
        <row r="1">
          <cell r="F1">
            <v>1914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7"/>
  <dimension ref="A1:R69"/>
  <sheetViews>
    <sheetView showGridLines="0" tabSelected="1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80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82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88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179480</v>
      </c>
      <c r="C23" s="75"/>
      <c r="D23" s="75"/>
      <c r="E23" s="75"/>
      <c r="F23" s="75"/>
      <c r="G23" s="76">
        <f>G44</f>
        <v>6000</v>
      </c>
      <c r="H23" s="75"/>
      <c r="I23" s="75"/>
      <c r="J23" s="75"/>
      <c r="K23" s="75"/>
      <c r="L23" s="76">
        <f>M44</f>
        <v>185480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17086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17086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34534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34534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12386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12386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16386</v>
      </c>
      <c r="D32" s="31"/>
      <c r="E32" s="32"/>
      <c r="F32" s="17" t="s">
        <v>233</v>
      </c>
      <c r="G32" s="30">
        <v>6000</v>
      </c>
      <c r="H32" s="31"/>
      <c r="I32" s="31"/>
      <c r="J32" s="31"/>
      <c r="K32" s="31"/>
      <c r="L32" s="32"/>
      <c r="M32" s="27">
        <f t="shared" si="0"/>
        <v>22386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12386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12386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12386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12386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12386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12386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12386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12386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12386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12386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12386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12386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12386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12386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12386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12386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179480</v>
      </c>
      <c r="D44" s="34"/>
      <c r="E44" s="35"/>
      <c r="F44" s="21"/>
      <c r="G44" s="33">
        <f>SUM(G29:L43)</f>
        <v>6000</v>
      </c>
      <c r="H44" s="34"/>
      <c r="I44" s="34"/>
      <c r="J44" s="34"/>
      <c r="K44" s="34"/>
      <c r="L44" s="35"/>
      <c r="M44" s="33">
        <f t="shared" si="0"/>
        <v>185480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234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235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52"/>
  <dimension ref="A1:R69"/>
  <sheetViews>
    <sheetView showGridLines="0" workbookViewId="0" topLeftCell="A22">
      <selection activeCell="C74" sqref="C7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66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60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49036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49036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5888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5888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9268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9268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3388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3388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3388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3388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3388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3388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3388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3388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3388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3388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3388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3388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3388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3388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3388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3388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3388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3388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3388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3388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49036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49036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1"/>
  <dimension ref="A1:R69"/>
  <sheetViews>
    <sheetView showGridLines="0" workbookViewId="0" topLeftCell="A6">
      <selection activeCell="B55" sqref="B55:Q5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63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60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35354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35354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4880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4880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6674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6674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2380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2380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2380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2380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2380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2380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2380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2380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2380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2380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2380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2380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2380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2380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2380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2380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2380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2380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2380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2380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35354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35354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50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59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60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61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100810.27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100810.27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19216.27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19216.27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16494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16494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6510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6510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6510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6510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6510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6510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6510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6510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6510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6510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6510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6510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6510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6510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6510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6510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6510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6510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6510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6510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100810.27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100810.27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227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62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9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32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240918.44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240918.44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28984.44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28984.44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43094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43094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16884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16884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16884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16884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16884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16884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16884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16884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16884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16884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16884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16884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16884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16884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16884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16884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16884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16884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16884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16884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240918.44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240918.44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226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9"/>
  <dimension ref="A1:R69"/>
  <sheetViews>
    <sheetView showGridLines="0" workbookViewId="0" topLeftCell="A1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56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57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191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180429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180429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17656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17656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27913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27913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13156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13156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16456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16456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13156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13156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13156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13156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13156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13156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13156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13156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13156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13156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13156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13156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13156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13156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13156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13156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180429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180429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192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6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48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167114.66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167114.66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16228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16228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18027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18027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31807.66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31807.66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11228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11228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11228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11228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11228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11228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11228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11228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11228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11228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11228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11228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11228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11228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11228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11228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11228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11228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167114.66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167114.66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168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35"/>
  <dimension ref="A1:R69"/>
  <sheetViews>
    <sheetView showGridLines="0" workbookViewId="0" topLeftCell="A4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102919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102919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10228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10228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22411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22411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7028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7028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7028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7028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7028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7028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7028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7028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7028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7028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7028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7028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7028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7028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7028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7028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7028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7028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7028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7028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102919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102919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45"/>
  <dimension ref="A1:R69"/>
  <sheetViews>
    <sheetView showGridLines="0" workbookViewId="0" topLeftCell="A1">
      <selection activeCell="B52" sqref="B52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45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144346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144346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14388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14388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26078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26078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10388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10388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10388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10388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10388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10388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10388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10388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10388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10388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10388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10388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10388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10388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10388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10388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10388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10388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10388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10388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144346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144346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44"/>
  <dimension ref="A1:R69"/>
  <sheetViews>
    <sheetView showGridLines="0" workbookViewId="0" topLeftCell="A1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42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43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62506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62506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8228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8228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11998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11998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4228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4228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4228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4228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4228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4228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4228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4228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4228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4228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4228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4228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4228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4228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4228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4228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4228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4228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4228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4228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62506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62506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43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40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349581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349581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30186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30186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63293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63293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25186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25186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29428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29428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25186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25186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25186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25186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25186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25186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25186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25186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25186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25186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25186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25186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25186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25186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25186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25186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349581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349581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174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7"/>
  <dimension ref="A1:R69"/>
  <sheetViews>
    <sheetView showGridLines="0" workbookViewId="0" topLeftCell="A22">
      <selection activeCell="C73" sqref="C7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51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101855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101855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11588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11588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14387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14387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7588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7588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7588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7588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7588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7588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7588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7588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7588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7588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7588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7588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7588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7588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7588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7588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7588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7588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7588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7588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101855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101855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40"/>
  <dimension ref="A1:R69"/>
  <sheetViews>
    <sheetView showGridLines="0" workbookViewId="0" topLeftCell="A8">
      <selection activeCell="C73" sqref="C7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207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190474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190474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18084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18084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29898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29898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13384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13384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22036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22036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13384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13384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13384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13384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13384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13384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13384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13384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13384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13384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13384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13384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13384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13384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13384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13384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190474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190474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208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34"/>
  <dimension ref="A1:R69"/>
  <sheetViews>
    <sheetView showGridLines="0" workbookViewId="0" topLeftCell="A3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210609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210609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20520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20520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31889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31889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15820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15820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15820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15820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15820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15820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15820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15820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15820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15820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15820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15820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15820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15820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15820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15820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15820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15820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15820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15820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210609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210609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31"/>
  <dimension ref="A1:R69"/>
  <sheetViews>
    <sheetView showGridLines="0" workbookViewId="0" topLeftCell="A3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154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177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286342.39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286342.39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40537.39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40537.39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40761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40761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19488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19488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29652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29652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19488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19488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19488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19488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19488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19488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19488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19488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19488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19488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19488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19488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19488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19488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19488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19488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286342.39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286342.39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33.75" customHeight="1">
      <c r="A48" s="4"/>
      <c r="B48" s="61" t="s">
        <v>225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155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178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4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132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329253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329253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30550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30550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43203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43203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25550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25550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25550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25550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25550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25550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25550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25550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25550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25550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25550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25550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25550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25550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25550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25550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25550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25550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25550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25550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329253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329253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134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8"/>
  <dimension ref="A1:R69"/>
  <sheetViews>
    <sheetView showGridLines="0" workbookViewId="0" topLeftCell="A1">
      <selection activeCell="B50" sqref="B50:Q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144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142579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142579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28954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28954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21085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21085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9254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9254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9254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9254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9254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9254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9254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9254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9254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9254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9254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9254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9254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9254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9254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9254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9254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9254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9254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9254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142579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142579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42.75" customHeight="1">
      <c r="A48" s="4"/>
      <c r="B48" s="61" t="s">
        <v>224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56"/>
  <dimension ref="A1:R69"/>
  <sheetViews>
    <sheetView showGridLines="0" workbookViewId="0" topLeftCell="A5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220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221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189368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189368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18308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18308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29440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29440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19148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19148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13608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13608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13608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13608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13608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13608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13608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13608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13608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13608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13608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13608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13608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13608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13608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13608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13608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13608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189368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189368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222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223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30"/>
  <dimension ref="A1:R69"/>
  <sheetViews>
    <sheetView showGridLines="0" workbookViewId="0" topLeftCell="A1">
      <selection activeCell="U59" sqref="U59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150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151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92031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92031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6324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6324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4857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4857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32324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32324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11527.32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11527.32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6925.66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6925.66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6925.66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6925.66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6925.66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6925.66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6925.7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6925.7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2324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2324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2324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2324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2324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2324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2324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2324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92031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92031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152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153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185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21.75" customHeight="1">
      <c r="A52" s="4"/>
      <c r="B52" s="64" t="s">
        <v>186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21.75" customHeight="1">
      <c r="A53" s="4"/>
      <c r="B53" s="64" t="s">
        <v>187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21.75" customHeight="1">
      <c r="A54" s="4"/>
      <c r="B54" s="64" t="s">
        <v>188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21.75" customHeight="1">
      <c r="A55" s="4"/>
      <c r="B55" s="64" t="s">
        <v>189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 customHeight="1">
      <c r="A56" s="4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29"/>
  <dimension ref="A1:R69"/>
  <sheetViews>
    <sheetView showGridLines="0" workbookViewId="0" topLeftCell="A4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147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147195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147195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14822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14822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23893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23893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10122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10122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12542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12542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11332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11332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11332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11332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11332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11332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11332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11332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10122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10122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10122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10122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10122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10122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10122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10122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147195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147195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180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181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21.75" customHeight="1">
      <c r="A52" s="4"/>
      <c r="B52" s="64" t="s">
        <v>182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21.75" customHeight="1">
      <c r="A53" s="4"/>
      <c r="B53" s="64" t="s">
        <v>183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21.75" customHeight="1">
      <c r="A54" s="4"/>
      <c r="B54" s="64" t="s">
        <v>184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12.75" customHeight="1">
      <c r="A55" s="4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26"/>
  <dimension ref="A1:R69"/>
  <sheetViews>
    <sheetView showGridLines="0" workbookViewId="0" topLeftCell="A5">
      <selection activeCell="B55" sqref="B55:Q5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138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195348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195348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19270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19270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28378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28378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14770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14770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14770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14770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14770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14770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14770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14770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14770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14770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14770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14770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14770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14770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14770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14770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14770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14770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14770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14770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195348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195348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5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397089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397089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35338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35338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58371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58371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30338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30338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30338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30338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30338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30338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30338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30338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30338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30338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30338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30338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30338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30338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30338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30338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30338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30338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30338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30338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397089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397089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137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8"/>
  <dimension ref="A1:R69"/>
  <sheetViews>
    <sheetView showGridLines="0" workbookViewId="0" topLeftCell="A1">
      <selection activeCell="D75" sqref="D7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54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127801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127801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12932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12932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25549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25549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8932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8932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8932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8932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8932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8932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8932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8932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8932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8932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8932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8932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8932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8932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8932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8932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8932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8932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8932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8932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127801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127801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55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23"/>
  <dimension ref="A1:R69"/>
  <sheetViews>
    <sheetView showGridLines="0" workbookViewId="0" topLeftCell="A6">
      <selection activeCell="B54" sqref="B54:Q5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129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130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261470.49</v>
      </c>
      <c r="C23" s="75"/>
      <c r="D23" s="75"/>
      <c r="E23" s="75"/>
      <c r="F23" s="75"/>
      <c r="G23" s="76">
        <f>G44</f>
        <v>5150</v>
      </c>
      <c r="H23" s="75"/>
      <c r="I23" s="75"/>
      <c r="J23" s="75"/>
      <c r="K23" s="75"/>
      <c r="L23" s="76">
        <f>M44</f>
        <v>266620.49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26246.49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26246.49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33214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33214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19316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19316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28166</v>
      </c>
      <c r="D32" s="31"/>
      <c r="E32" s="32"/>
      <c r="F32" s="17" t="s">
        <v>100</v>
      </c>
      <c r="G32" s="30">
        <v>5150</v>
      </c>
      <c r="H32" s="31"/>
      <c r="I32" s="31"/>
      <c r="J32" s="31"/>
      <c r="K32" s="31"/>
      <c r="L32" s="32"/>
      <c r="M32" s="27">
        <f t="shared" si="0"/>
        <v>33316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19316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19316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19316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19316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19316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19316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19316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19316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19316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19316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19316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19316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19316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19316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19316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19316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261470.49</v>
      </c>
      <c r="D44" s="34"/>
      <c r="E44" s="35"/>
      <c r="F44" s="21"/>
      <c r="G44" s="33">
        <f>SUM(G29:L43)</f>
        <v>5150</v>
      </c>
      <c r="H44" s="34"/>
      <c r="I44" s="34"/>
      <c r="J44" s="34"/>
      <c r="K44" s="34"/>
      <c r="L44" s="35"/>
      <c r="M44" s="33">
        <f t="shared" si="0"/>
        <v>266620.49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218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131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209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22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125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266339.66000000003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266339.66000000003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24664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24664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37037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37037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24962.66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24962.66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19964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19964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19964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19964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19964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19964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19964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19964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19964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19964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19964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19964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19964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19964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19964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19964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19964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19964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266339.66000000003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266339.66000000003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127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128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21"/>
  <dimension ref="A1:R69"/>
  <sheetViews>
    <sheetView showGridLines="0" workbookViewId="0" topLeftCell="A5">
      <selection activeCell="B54" sqref="B54:Q5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122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120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123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39711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39711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5146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5146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8105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8105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2646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2646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2646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2646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2646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2646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2646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2646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2646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2646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2646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2646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2646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2646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2646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2646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2646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2646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2646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2646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39711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39711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124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20"/>
  <dimension ref="A1:R69"/>
  <sheetViews>
    <sheetView showGridLines="0" workbookViewId="0" topLeftCell="A1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119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120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179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157153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157153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14024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14024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20250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20250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12024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12024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30663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30663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10024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10024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10024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10024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10024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10024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10024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10024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10024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10024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10024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10024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10024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10024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10024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10024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157153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157153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121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167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190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41"/>
  <dimension ref="A1:R69"/>
  <sheetViews>
    <sheetView showGridLines="0" workbookViewId="0" topLeftCell="A1">
      <selection activeCell="B50" sqref="B50:Q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162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193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476139.01</v>
      </c>
      <c r="C23" s="75"/>
      <c r="D23" s="75"/>
      <c r="E23" s="75"/>
      <c r="F23" s="75"/>
      <c r="G23" s="76">
        <f>G44</f>
        <v>4000</v>
      </c>
      <c r="H23" s="75"/>
      <c r="I23" s="75"/>
      <c r="J23" s="75"/>
      <c r="K23" s="75"/>
      <c r="L23" s="76">
        <f>M44</f>
        <v>480139.01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48312</v>
      </c>
      <c r="D29" s="49"/>
      <c r="E29" s="50"/>
      <c r="F29" s="15" t="s">
        <v>100</v>
      </c>
      <c r="G29" s="48">
        <v>4000</v>
      </c>
      <c r="H29" s="49"/>
      <c r="I29" s="49"/>
      <c r="J29" s="49"/>
      <c r="K29" s="49"/>
      <c r="L29" s="50"/>
      <c r="M29" s="42">
        <f aca="true" t="shared" si="0" ref="M29:M44">C29+G29</f>
        <v>52312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77215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77215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36032.01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36032.01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56084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56084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32312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32312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32312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32312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32312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32312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32312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32312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32312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32312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32312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32312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32312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32312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32312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32312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476139.01</v>
      </c>
      <c r="D44" s="34"/>
      <c r="E44" s="35"/>
      <c r="F44" s="21"/>
      <c r="G44" s="33">
        <f>SUM(G29:L43)</f>
        <v>4000</v>
      </c>
      <c r="H44" s="34"/>
      <c r="I44" s="34"/>
      <c r="J44" s="34"/>
      <c r="K44" s="34"/>
      <c r="L44" s="35"/>
      <c r="M44" s="33">
        <f t="shared" si="0"/>
        <v>480139.01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21.75" customHeight="1">
      <c r="A48" s="4"/>
      <c r="B48" s="61" t="s">
        <v>216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163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194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17"/>
  <dimension ref="A1:R69"/>
  <sheetViews>
    <sheetView showGridLines="0" workbookViewId="0" topLeftCell="A4">
      <selection activeCell="B52" sqref="B52:Q52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215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110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70620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70620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8240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8240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11980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11980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5040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5040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5040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5040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5040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5040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5040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5040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5040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5040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5040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5040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5040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5040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5040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5040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5040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5040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5040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5040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70620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70620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112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16"/>
  <dimension ref="A1:R69"/>
  <sheetViews>
    <sheetView showGridLines="0" workbookViewId="0" topLeftCell="A1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106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107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171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92291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92291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10900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10900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18321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18321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7700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7700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9170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9170</v>
      </c>
      <c r="N32" s="28"/>
      <c r="O32" s="28"/>
      <c r="P32" s="28"/>
      <c r="Q32" s="29"/>
      <c r="R32" s="6"/>
    </row>
    <row r="33" spans="1:18" ht="12.75">
      <c r="A33" s="4"/>
      <c r="B33" s="16">
        <v>7</v>
      </c>
      <c r="C33" s="30">
        <v>7700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7700</v>
      </c>
      <c r="N33" s="28"/>
      <c r="O33" s="28"/>
      <c r="P33" s="28"/>
      <c r="Q33" s="29"/>
      <c r="R33" s="6"/>
    </row>
    <row r="34" spans="1:18" ht="12.75">
      <c r="A34" s="4"/>
      <c r="B34" s="16">
        <v>8</v>
      </c>
      <c r="C34" s="30">
        <v>7700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7700</v>
      </c>
      <c r="N34" s="28"/>
      <c r="O34" s="28"/>
      <c r="P34" s="28"/>
      <c r="Q34" s="29"/>
      <c r="R34" s="6"/>
    </row>
    <row r="35" spans="1:18" ht="12.75">
      <c r="A35" s="4"/>
      <c r="B35" s="16">
        <v>9</v>
      </c>
      <c r="C35" s="30">
        <v>7700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7700</v>
      </c>
      <c r="N35" s="28"/>
      <c r="O35" s="28"/>
      <c r="P35" s="28"/>
      <c r="Q35" s="29"/>
      <c r="R35" s="6"/>
    </row>
    <row r="36" spans="1:18" ht="12.75">
      <c r="A36" s="4"/>
      <c r="B36" s="16">
        <v>10</v>
      </c>
      <c r="C36" s="30">
        <v>7700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7700</v>
      </c>
      <c r="N36" s="28"/>
      <c r="O36" s="28"/>
      <c r="P36" s="28"/>
      <c r="Q36" s="29"/>
      <c r="R36" s="6"/>
    </row>
    <row r="37" spans="1:18" ht="12.75">
      <c r="A37" s="4"/>
      <c r="B37" s="16">
        <v>11</v>
      </c>
      <c r="C37" s="30">
        <v>7700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7700</v>
      </c>
      <c r="N37" s="28"/>
      <c r="O37" s="28"/>
      <c r="P37" s="28"/>
      <c r="Q37" s="29"/>
      <c r="R37" s="6"/>
    </row>
    <row r="38" spans="1:18" ht="12.75">
      <c r="A38" s="4"/>
      <c r="B38" s="16">
        <v>12</v>
      </c>
      <c r="C38" s="30">
        <v>7700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7700</v>
      </c>
      <c r="N38" s="28"/>
      <c r="O38" s="28"/>
      <c r="P38" s="28"/>
      <c r="Q38" s="29"/>
      <c r="R38" s="6"/>
    </row>
    <row r="39" spans="1:18" ht="12.75">
      <c r="A39" s="4"/>
      <c r="B39" s="16"/>
      <c r="C39" s="30"/>
      <c r="D39" s="31"/>
      <c r="E39" s="32"/>
      <c r="F39" s="17"/>
      <c r="G39" s="30"/>
      <c r="H39" s="31"/>
      <c r="I39" s="31"/>
      <c r="J39" s="31"/>
      <c r="K39" s="31"/>
      <c r="L39" s="32"/>
      <c r="M39" s="27">
        <f t="shared" si="0"/>
        <v>0</v>
      </c>
      <c r="N39" s="28"/>
      <c r="O39" s="28"/>
      <c r="P39" s="28"/>
      <c r="Q39" s="29"/>
      <c r="R39" s="6"/>
    </row>
    <row r="40" spans="1:18" ht="12.75">
      <c r="A40" s="4"/>
      <c r="B40" s="16"/>
      <c r="C40" s="30"/>
      <c r="D40" s="31"/>
      <c r="E40" s="32"/>
      <c r="F40" s="17"/>
      <c r="G40" s="30"/>
      <c r="H40" s="31"/>
      <c r="I40" s="31"/>
      <c r="J40" s="31"/>
      <c r="K40" s="31"/>
      <c r="L40" s="32"/>
      <c r="M40" s="27">
        <f t="shared" si="0"/>
        <v>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92291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92291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108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172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42"/>
  <dimension ref="A1:R69"/>
  <sheetViews>
    <sheetView showGridLines="0" workbookViewId="0" topLeftCell="A7">
      <selection activeCell="B56" sqref="B56:Q56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213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38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10504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10504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3060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3060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1844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1844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560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560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560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560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560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560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560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560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560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560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560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560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560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560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560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560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560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560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560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560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10504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10504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38"/>
  <dimension ref="A1:R69"/>
  <sheetViews>
    <sheetView showGridLines="0" workbookViewId="0" topLeftCell="A1">
      <selection activeCell="C73" sqref="C7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28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141125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141125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12720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12720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27205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27205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15520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15520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9520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9520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9520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9520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9520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9520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9520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9520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9520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9520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9520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9520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9520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9520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9520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9520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9520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9520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141125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141125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30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31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27"/>
  <dimension ref="A1:R69"/>
  <sheetViews>
    <sheetView showGridLines="0" workbookViewId="0" topLeftCell="A7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141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142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314797.83999999997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314797.83999999997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35748.84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35748.84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66749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66749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21230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21230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21230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21230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21230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21230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21230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21230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21230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21230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21230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21230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21230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21230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21230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21230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21230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21230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21230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21230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314797.83999999997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314797.83999999997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33.75" customHeight="1">
      <c r="A48" s="4"/>
      <c r="B48" s="61" t="s">
        <v>195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143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196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9"/>
  <dimension ref="A1:R69"/>
  <sheetViews>
    <sheetView showGridLines="0" workbookViewId="0" topLeftCell="A3">
      <selection activeCell="S73" sqref="S7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117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114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175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14985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14985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3368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3368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1761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1761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868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868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2044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2044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868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868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868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868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868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868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868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868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868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868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868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868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868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868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868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868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14985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14985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118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176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36"/>
  <dimension ref="A1:R69"/>
  <sheetViews>
    <sheetView showGridLines="0" workbookViewId="0" topLeftCell="A6">
      <selection activeCell="U40" sqref="U4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141645.41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141645.41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5574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5574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12628.67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12628.67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34126.74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34126.74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9924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9924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9924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9924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9924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9924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9924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9924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9924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9924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9924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9924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9924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9924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9924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9924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9924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9924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141645.41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141645.41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169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18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1.75" customHeight="1">
      <c r="A50" s="4"/>
      <c r="B50" s="64" t="s">
        <v>166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 t="s">
        <v>19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 t="s">
        <v>20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 t="s">
        <v>21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 customHeight="1">
      <c r="A54" s="4"/>
      <c r="B54" s="64" t="s">
        <v>22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12.75" customHeight="1">
      <c r="A55" s="4"/>
      <c r="B55" s="64" t="s">
        <v>23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 customHeight="1">
      <c r="A56" s="4"/>
      <c r="B56" s="64" t="s">
        <v>24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12.75" customHeight="1">
      <c r="A57" s="4"/>
      <c r="B57" s="64" t="s">
        <v>25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6"/>
    </row>
    <row r="58" spans="1:18" ht="12.75" customHeight="1">
      <c r="A58" s="4"/>
      <c r="B58" s="64" t="s">
        <v>26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6"/>
    </row>
    <row r="59" spans="1:18" ht="12.75" customHeight="1">
      <c r="A59" s="4"/>
      <c r="B59" s="64" t="s">
        <v>27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170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M41:Q41"/>
    <mergeCell ref="G42:L42"/>
    <mergeCell ref="M42:Q42"/>
    <mergeCell ref="G44:L44"/>
    <mergeCell ref="G41:L41"/>
    <mergeCell ref="M43:Q43"/>
    <mergeCell ref="M44:Q44"/>
    <mergeCell ref="M33:Q33"/>
    <mergeCell ref="M34:Q34"/>
    <mergeCell ref="M35:Q35"/>
    <mergeCell ref="M28:Q28"/>
    <mergeCell ref="M29:Q29"/>
    <mergeCell ref="M30:Q30"/>
    <mergeCell ref="M31:Q31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M37:Q37"/>
    <mergeCell ref="M38:Q38"/>
    <mergeCell ref="M39:Q39"/>
    <mergeCell ref="M40:Q4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B57:Q57"/>
    <mergeCell ref="B58:Q58"/>
    <mergeCell ref="B59:Q59"/>
    <mergeCell ref="B60:Q60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L45:M45"/>
    <mergeCell ref="O45:Q45"/>
    <mergeCell ref="C45:D45"/>
    <mergeCell ref="E45:G45"/>
    <mergeCell ref="I45:K45"/>
    <mergeCell ref="B13:Q13"/>
    <mergeCell ref="D9:Q9"/>
    <mergeCell ref="B4:Q4"/>
    <mergeCell ref="B5:Q5"/>
    <mergeCell ref="C8:F8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C28:E28"/>
    <mergeCell ref="C29:E29"/>
    <mergeCell ref="C30:E30"/>
    <mergeCell ref="C31:E31"/>
    <mergeCell ref="C32:E32"/>
    <mergeCell ref="C33:E33"/>
    <mergeCell ref="C34:E34"/>
    <mergeCell ref="C35:E35"/>
    <mergeCell ref="C44:E44"/>
    <mergeCell ref="C39:E39"/>
    <mergeCell ref="C40:E40"/>
    <mergeCell ref="C41:E41"/>
    <mergeCell ref="C42:E42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Plan18"/>
  <dimension ref="A1:R69"/>
  <sheetViews>
    <sheetView showGridLines="0" workbookViewId="0" topLeftCell="A1">
      <selection activeCell="Y17" sqref="Y17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113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114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115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59980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59980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4424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4424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11316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11316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4424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4424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4424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4424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4424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4424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4424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4424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4424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4424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4424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4424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4424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4424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4424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4424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4424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4424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4424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4424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59980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59980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116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>
      <c r="A50" s="4"/>
      <c r="B50" s="58" t="s">
        <v>105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109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32"/>
  <dimension ref="A1:R69"/>
  <sheetViews>
    <sheetView showGridLines="0" workbookViewId="0" topLeftCell="A22">
      <selection activeCell="B65" sqref="B65:Q65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156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157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161668.8</v>
      </c>
      <c r="C23" s="75"/>
      <c r="D23" s="75"/>
      <c r="E23" s="75"/>
      <c r="F23" s="75"/>
      <c r="G23" s="76">
        <f>G44</f>
        <v>1036.2</v>
      </c>
      <c r="H23" s="75"/>
      <c r="I23" s="75"/>
      <c r="J23" s="75"/>
      <c r="K23" s="75"/>
      <c r="L23" s="76">
        <f>M44</f>
        <v>162705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13351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13351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25013.8</v>
      </c>
      <c r="D30" s="31"/>
      <c r="E30" s="32"/>
      <c r="F30" s="17" t="s">
        <v>101</v>
      </c>
      <c r="G30" s="30">
        <v>1036.2</v>
      </c>
      <c r="H30" s="31"/>
      <c r="I30" s="31"/>
      <c r="J30" s="31"/>
      <c r="K30" s="31"/>
      <c r="L30" s="32"/>
      <c r="M30" s="27">
        <f t="shared" si="0"/>
        <v>26050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19645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19645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16851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16851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10851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10851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10851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10851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10851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10851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10851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10851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10851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10851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10851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10851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10851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10851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10851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10851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161668.8</v>
      </c>
      <c r="D44" s="34"/>
      <c r="E44" s="35"/>
      <c r="F44" s="21"/>
      <c r="G44" s="33">
        <f>SUM(G29:L43)</f>
        <v>1036.2</v>
      </c>
      <c r="H44" s="34"/>
      <c r="I44" s="34"/>
      <c r="J44" s="34"/>
      <c r="K44" s="34"/>
      <c r="L44" s="35"/>
      <c r="M44" s="33">
        <f t="shared" si="0"/>
        <v>162705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158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159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21.75" customHeight="1">
      <c r="A51" s="4"/>
      <c r="B51" s="64" t="s">
        <v>206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21.75" customHeight="1">
      <c r="A52" s="4"/>
      <c r="B52" s="64" t="s">
        <v>197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21.75" customHeight="1">
      <c r="A53" s="4"/>
      <c r="B53" s="64" t="s">
        <v>198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21.75" customHeight="1">
      <c r="A54" s="4"/>
      <c r="B54" s="64" t="s">
        <v>199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21.75" customHeight="1">
      <c r="A55" s="4"/>
      <c r="B55" s="64" t="s">
        <v>200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21.75" customHeight="1">
      <c r="A56" s="4"/>
      <c r="B56" s="64" t="s">
        <v>201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21.75" customHeight="1">
      <c r="A57" s="4"/>
      <c r="B57" s="64" t="s">
        <v>202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6"/>
    </row>
    <row r="58" spans="1:18" ht="21.75" customHeight="1">
      <c r="A58" s="4"/>
      <c r="B58" s="64" t="s">
        <v>204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6"/>
    </row>
    <row r="59" spans="1:18" ht="21.75" customHeight="1">
      <c r="A59" s="4"/>
      <c r="B59" s="64" t="s">
        <v>205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33"/>
  <dimension ref="A1:R69"/>
  <sheetViews>
    <sheetView showGridLines="0" workbookViewId="0" topLeftCell="A1">
      <selection activeCell="B51" sqref="B51:Q51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160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161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199826.48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199826.48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16138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16138</v>
      </c>
      <c r="N29" s="43"/>
      <c r="O29" s="43"/>
      <c r="P29" s="43"/>
      <c r="Q29" s="44"/>
      <c r="R29" s="6"/>
    </row>
    <row r="30" spans="1:18" ht="25.5">
      <c r="A30" s="4"/>
      <c r="B30" s="16">
        <v>2</v>
      </c>
      <c r="C30" s="30">
        <v>49092.48</v>
      </c>
      <c r="D30" s="31"/>
      <c r="E30" s="32"/>
      <c r="F30" s="17" t="s">
        <v>231</v>
      </c>
      <c r="G30" s="30">
        <v>0</v>
      </c>
      <c r="H30" s="31"/>
      <c r="I30" s="31"/>
      <c r="J30" s="31"/>
      <c r="K30" s="31"/>
      <c r="L30" s="32"/>
      <c r="M30" s="27">
        <f t="shared" si="0"/>
        <v>49092.48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16192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16192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13156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13156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13156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13156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13156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13156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13156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13156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13156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13156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13156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13156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13156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13156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13156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13156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13156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13156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199826.48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199826.48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21.75" customHeight="1">
      <c r="A49" s="4"/>
      <c r="B49" s="64" t="s">
        <v>232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 t="s">
        <v>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 t="s">
        <v>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 customHeight="1">
      <c r="A52" s="4"/>
      <c r="B52" s="64" t="s">
        <v>2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  <c r="R52" s="6"/>
    </row>
    <row r="53" spans="1:18" ht="12.75" customHeight="1">
      <c r="A53" s="4"/>
      <c r="B53" s="64" t="s">
        <v>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  <c r="R53" s="6"/>
    </row>
    <row r="54" spans="1:18" ht="12.75" customHeight="1">
      <c r="A54" s="4"/>
      <c r="B54" s="64" t="s">
        <v>4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  <c r="R54" s="6"/>
    </row>
    <row r="55" spans="1:18" ht="12.75" customHeight="1">
      <c r="A55" s="4"/>
      <c r="B55" s="64" t="s">
        <v>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"/>
    </row>
    <row r="56" spans="1:18" ht="12.75" customHeight="1">
      <c r="A56" s="4"/>
      <c r="B56" s="64" t="s">
        <v>6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6"/>
    </row>
    <row r="57" spans="1:18" ht="12.75" customHeight="1">
      <c r="A57" s="4"/>
      <c r="B57" s="64" t="s">
        <v>7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6"/>
      <c r="R57" s="6"/>
    </row>
    <row r="58" spans="1:18" ht="12.75" customHeight="1">
      <c r="A58" s="4"/>
      <c r="B58" s="64" t="s">
        <v>8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6"/>
      <c r="R58" s="6"/>
    </row>
    <row r="59" spans="1:18" ht="12.75" customHeight="1">
      <c r="A59" s="4"/>
      <c r="B59" s="64" t="s">
        <v>9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5"/>
  <dimension ref="A1:R69"/>
  <sheetViews>
    <sheetView showGridLines="0" workbookViewId="0" topLeftCell="A1">
      <selection activeCell="B50" sqref="B50:Q50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164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84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203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7192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7192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2822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2822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688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688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322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322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784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784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322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322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322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322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322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322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322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322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322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322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322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322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322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322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322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322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7192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7192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6.5" customHeight="1">
      <c r="A49" s="4"/>
      <c r="B49" s="64" t="s">
        <v>165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25.5" customHeight="1">
      <c r="A50" s="4"/>
      <c r="B50" s="64" t="s">
        <v>230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 customHeight="1">
      <c r="A51" s="4"/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54"/>
  <dimension ref="A1:R69"/>
  <sheetViews>
    <sheetView showGridLines="0" workbookViewId="0" topLeftCell="A5">
      <selection activeCell="B53" sqref="B53:Q53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229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72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81819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81819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9726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9726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14833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14833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5726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5726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5726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5726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5726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5726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5726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5726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5726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5726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5726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5726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5726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5726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5726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5726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5726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5726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5726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5726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81819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81819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53"/>
  <dimension ref="A1:R69"/>
  <sheetViews>
    <sheetView showGridLines="0" workbookViewId="0" topLeftCell="A4">
      <selection activeCell="B54" sqref="B54:Q54"/>
    </sheetView>
  </sheetViews>
  <sheetFormatPr defaultColWidth="9.140625" defaultRowHeight="12.75"/>
  <cols>
    <col min="1" max="1" width="0.85546875" style="0" customWidth="1"/>
    <col min="2" max="2" width="9.28125" style="0" customWidth="1"/>
    <col min="3" max="3" width="6.140625" style="0" customWidth="1"/>
    <col min="4" max="4" width="8.140625" style="0" customWidth="1"/>
    <col min="5" max="5" width="5.7109375" style="0" customWidth="1"/>
    <col min="6" max="6" width="9.57421875" style="0" bestFit="1" customWidth="1"/>
    <col min="7" max="12" width="3.28125" style="0" customWidth="1"/>
    <col min="13" max="13" width="7.57421875" style="0" customWidth="1"/>
    <col min="14" max="17" width="5.7109375" style="0" customWidth="1"/>
    <col min="18" max="18" width="0.85546875" style="0" customWidth="1"/>
  </cols>
  <sheetData>
    <row r="1" spans="1:18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3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2.75">
      <c r="A4" s="4"/>
      <c r="B4" s="55" t="s">
        <v>75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6"/>
    </row>
    <row r="5" spans="1:18" ht="16.5" customHeight="1">
      <c r="A5" s="4"/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"/>
    </row>
    <row r="6" spans="1:18" ht="5.25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.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</row>
    <row r="8" spans="1:18" ht="12.75">
      <c r="A8" s="4"/>
      <c r="B8" s="8" t="s">
        <v>77</v>
      </c>
      <c r="C8" s="70" t="s">
        <v>78</v>
      </c>
      <c r="D8" s="70"/>
      <c r="E8" s="70"/>
      <c r="F8" s="70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9" t="s">
        <v>79</v>
      </c>
      <c r="C9" s="10"/>
      <c r="D9" s="68" t="s">
        <v>228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"/>
    </row>
    <row r="10" spans="1:18" ht="12.75">
      <c r="A10" s="4"/>
      <c r="B10" s="8" t="s">
        <v>81</v>
      </c>
      <c r="C10" s="72" t="s">
        <v>69</v>
      </c>
      <c r="D10" s="72"/>
      <c r="E10" s="72"/>
      <c r="F10" s="72"/>
      <c r="G10" s="72"/>
      <c r="H10" s="72"/>
      <c r="I10" s="72"/>
      <c r="J10" s="72"/>
      <c r="K10" s="8" t="s">
        <v>83</v>
      </c>
      <c r="L10" s="73" t="s">
        <v>84</v>
      </c>
      <c r="M10" s="73"/>
      <c r="N10" s="73"/>
      <c r="O10" s="73"/>
      <c r="P10" s="73"/>
      <c r="Q10" s="73"/>
      <c r="R10" s="6"/>
    </row>
    <row r="11" spans="1:18" ht="4.5" customHeight="1" thickBot="1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6"/>
    </row>
    <row r="12" spans="1:18" ht="1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8" customHeight="1">
      <c r="A13" s="4"/>
      <c r="B13" s="67" t="s">
        <v>85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"/>
    </row>
    <row r="14" spans="1:18" ht="35.25" customHeight="1">
      <c r="A14" s="4"/>
      <c r="B14" s="71" t="s">
        <v>86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"/>
    </row>
    <row r="15" spans="1:18" ht="5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5" customHeight="1">
      <c r="A16" s="4"/>
      <c r="B16" s="67" t="s">
        <v>87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"/>
    </row>
    <row r="17" spans="1:18" ht="37.5" customHeight="1">
      <c r="A17" s="4"/>
      <c r="B17" s="71" t="s">
        <v>70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6"/>
    </row>
    <row r="18" spans="1:18" ht="4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</row>
    <row r="19" spans="1:18" ht="16.5" customHeight="1" thickBot="1">
      <c r="A19" s="4"/>
      <c r="B19" s="40" t="s">
        <v>89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6"/>
    </row>
    <row r="20" spans="1:18" ht="2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2.75">
      <c r="A21" s="4"/>
      <c r="B21" s="55" t="s">
        <v>90</v>
      </c>
      <c r="C21" s="55"/>
      <c r="D21" s="55"/>
      <c r="E21" s="55"/>
      <c r="F21" s="55"/>
      <c r="G21" s="55" t="s">
        <v>91</v>
      </c>
      <c r="H21" s="55"/>
      <c r="I21" s="55"/>
      <c r="J21" s="55"/>
      <c r="K21" s="55"/>
      <c r="L21" s="55" t="s">
        <v>92</v>
      </c>
      <c r="M21" s="55"/>
      <c r="N21" s="55"/>
      <c r="O21" s="55"/>
      <c r="P21" s="55"/>
      <c r="Q21" s="55"/>
      <c r="R21" s="6"/>
    </row>
    <row r="22" spans="1:18" ht="4.5" customHeight="1">
      <c r="A22" s="4"/>
      <c r="B22" s="12"/>
      <c r="C22" s="5"/>
      <c r="D22" s="5"/>
      <c r="E22" s="5"/>
      <c r="F22" s="5"/>
      <c r="G22" s="12"/>
      <c r="H22" s="5"/>
      <c r="I22" s="5"/>
      <c r="J22" s="5"/>
      <c r="K22" s="5"/>
      <c r="L22" s="12"/>
      <c r="M22" s="5"/>
      <c r="N22" s="5"/>
      <c r="O22" s="5"/>
      <c r="P22" s="5"/>
      <c r="Q22" s="5"/>
      <c r="R22" s="6"/>
    </row>
    <row r="23" spans="1:18" ht="12.75">
      <c r="A23" s="4"/>
      <c r="B23" s="74">
        <f>C44</f>
        <v>58586</v>
      </c>
      <c r="C23" s="75"/>
      <c r="D23" s="75"/>
      <c r="E23" s="75"/>
      <c r="F23" s="75"/>
      <c r="G23" s="76">
        <f>G44</f>
        <v>0</v>
      </c>
      <c r="H23" s="75"/>
      <c r="I23" s="75"/>
      <c r="J23" s="75"/>
      <c r="K23" s="75"/>
      <c r="L23" s="76">
        <f>M44</f>
        <v>58586</v>
      </c>
      <c r="M23" s="75"/>
      <c r="N23" s="75"/>
      <c r="O23" s="75"/>
      <c r="P23" s="75"/>
      <c r="Q23" s="77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</row>
    <row r="25" spans="1:18" ht="12.75">
      <c r="A25" s="4"/>
      <c r="B25" s="55" t="s">
        <v>93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"/>
    </row>
    <row r="26" spans="1:18" ht="5.25" customHeight="1" thickBo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7.25" customHeight="1">
      <c r="A27" s="4"/>
      <c r="B27" s="56" t="s">
        <v>94</v>
      </c>
      <c r="C27" s="51" t="s">
        <v>95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"/>
    </row>
    <row r="28" spans="1:18" ht="12.75" customHeight="1" thickBot="1">
      <c r="A28" s="4"/>
      <c r="B28" s="57"/>
      <c r="C28" s="78" t="s">
        <v>96</v>
      </c>
      <c r="D28" s="79"/>
      <c r="E28" s="80"/>
      <c r="F28" s="13" t="s">
        <v>97</v>
      </c>
      <c r="G28" s="39" t="s">
        <v>98</v>
      </c>
      <c r="H28" s="40"/>
      <c r="I28" s="40"/>
      <c r="J28" s="40"/>
      <c r="K28" s="40"/>
      <c r="L28" s="41"/>
      <c r="M28" s="39" t="s">
        <v>99</v>
      </c>
      <c r="N28" s="40"/>
      <c r="O28" s="40"/>
      <c r="P28" s="40"/>
      <c r="Q28" s="41"/>
      <c r="R28" s="6"/>
    </row>
    <row r="29" spans="1:18" ht="12.75">
      <c r="A29" s="4"/>
      <c r="B29" s="14">
        <v>1</v>
      </c>
      <c r="C29" s="48">
        <v>8074</v>
      </c>
      <c r="D29" s="49"/>
      <c r="E29" s="50"/>
      <c r="F29" s="15" t="s">
        <v>100</v>
      </c>
      <c r="G29" s="48">
        <v>0</v>
      </c>
      <c r="H29" s="49"/>
      <c r="I29" s="49"/>
      <c r="J29" s="49"/>
      <c r="K29" s="49"/>
      <c r="L29" s="50"/>
      <c r="M29" s="42">
        <f aca="true" t="shared" si="0" ref="M29:M44">C29+G29</f>
        <v>8074</v>
      </c>
      <c r="N29" s="43"/>
      <c r="O29" s="43"/>
      <c r="P29" s="43"/>
      <c r="Q29" s="44"/>
      <c r="R29" s="6"/>
    </row>
    <row r="30" spans="1:18" ht="12.75">
      <c r="A30" s="4"/>
      <c r="B30" s="16">
        <v>2</v>
      </c>
      <c r="C30" s="30">
        <v>9772</v>
      </c>
      <c r="D30" s="31"/>
      <c r="E30" s="32"/>
      <c r="F30" s="17" t="s">
        <v>101</v>
      </c>
      <c r="G30" s="30">
        <v>0</v>
      </c>
      <c r="H30" s="31"/>
      <c r="I30" s="31"/>
      <c r="J30" s="31"/>
      <c r="K30" s="31"/>
      <c r="L30" s="32"/>
      <c r="M30" s="27">
        <f t="shared" si="0"/>
        <v>9772</v>
      </c>
      <c r="N30" s="28"/>
      <c r="O30" s="28"/>
      <c r="P30" s="28"/>
      <c r="Q30" s="29"/>
      <c r="R30" s="6"/>
    </row>
    <row r="31" spans="1:18" ht="12.75">
      <c r="A31" s="4"/>
      <c r="B31" s="16">
        <v>3</v>
      </c>
      <c r="C31" s="30">
        <v>4074</v>
      </c>
      <c r="D31" s="31"/>
      <c r="E31" s="32"/>
      <c r="F31" s="17" t="s">
        <v>100</v>
      </c>
      <c r="G31" s="30">
        <v>0</v>
      </c>
      <c r="H31" s="31"/>
      <c r="I31" s="31"/>
      <c r="J31" s="31"/>
      <c r="K31" s="31"/>
      <c r="L31" s="32"/>
      <c r="M31" s="27">
        <f t="shared" si="0"/>
        <v>4074</v>
      </c>
      <c r="N31" s="28"/>
      <c r="O31" s="28"/>
      <c r="P31" s="28"/>
      <c r="Q31" s="29"/>
      <c r="R31" s="6"/>
    </row>
    <row r="32" spans="1:18" ht="12.75">
      <c r="A32" s="4"/>
      <c r="B32" s="16">
        <v>4</v>
      </c>
      <c r="C32" s="30">
        <v>4074</v>
      </c>
      <c r="D32" s="31"/>
      <c r="E32" s="32"/>
      <c r="F32" s="17" t="s">
        <v>100</v>
      </c>
      <c r="G32" s="30">
        <v>0</v>
      </c>
      <c r="H32" s="31"/>
      <c r="I32" s="31"/>
      <c r="J32" s="31"/>
      <c r="K32" s="31"/>
      <c r="L32" s="32"/>
      <c r="M32" s="27">
        <f t="shared" si="0"/>
        <v>4074</v>
      </c>
      <c r="N32" s="28"/>
      <c r="O32" s="28"/>
      <c r="P32" s="28"/>
      <c r="Q32" s="29"/>
      <c r="R32" s="6"/>
    </row>
    <row r="33" spans="1:18" ht="12.75">
      <c r="A33" s="4"/>
      <c r="B33" s="16">
        <v>5</v>
      </c>
      <c r="C33" s="30">
        <v>4074</v>
      </c>
      <c r="D33" s="31"/>
      <c r="E33" s="32"/>
      <c r="F33" s="17" t="s">
        <v>100</v>
      </c>
      <c r="G33" s="30">
        <v>0</v>
      </c>
      <c r="H33" s="31"/>
      <c r="I33" s="31"/>
      <c r="J33" s="31"/>
      <c r="K33" s="31"/>
      <c r="L33" s="32"/>
      <c r="M33" s="27">
        <f t="shared" si="0"/>
        <v>4074</v>
      </c>
      <c r="N33" s="28"/>
      <c r="O33" s="28"/>
      <c r="P33" s="28"/>
      <c r="Q33" s="29"/>
      <c r="R33" s="6"/>
    </row>
    <row r="34" spans="1:18" ht="12.75">
      <c r="A34" s="4"/>
      <c r="B34" s="16">
        <v>6</v>
      </c>
      <c r="C34" s="30">
        <v>4074</v>
      </c>
      <c r="D34" s="31"/>
      <c r="E34" s="32"/>
      <c r="F34" s="17" t="s">
        <v>100</v>
      </c>
      <c r="G34" s="30">
        <v>0</v>
      </c>
      <c r="H34" s="31"/>
      <c r="I34" s="31"/>
      <c r="J34" s="31"/>
      <c r="K34" s="31"/>
      <c r="L34" s="32"/>
      <c r="M34" s="27">
        <f t="shared" si="0"/>
        <v>4074</v>
      </c>
      <c r="N34" s="28"/>
      <c r="O34" s="28"/>
      <c r="P34" s="28"/>
      <c r="Q34" s="29"/>
      <c r="R34" s="6"/>
    </row>
    <row r="35" spans="1:18" ht="12.75">
      <c r="A35" s="4"/>
      <c r="B35" s="16">
        <v>7</v>
      </c>
      <c r="C35" s="30">
        <v>4074</v>
      </c>
      <c r="D35" s="31"/>
      <c r="E35" s="32"/>
      <c r="F35" s="17" t="s">
        <v>100</v>
      </c>
      <c r="G35" s="30">
        <v>0</v>
      </c>
      <c r="H35" s="31"/>
      <c r="I35" s="31"/>
      <c r="J35" s="31"/>
      <c r="K35" s="31"/>
      <c r="L35" s="32"/>
      <c r="M35" s="27">
        <f t="shared" si="0"/>
        <v>4074</v>
      </c>
      <c r="N35" s="28"/>
      <c r="O35" s="28"/>
      <c r="P35" s="28"/>
      <c r="Q35" s="29"/>
      <c r="R35" s="6"/>
    </row>
    <row r="36" spans="1:18" ht="12.75">
      <c r="A36" s="4"/>
      <c r="B36" s="16">
        <v>8</v>
      </c>
      <c r="C36" s="30">
        <v>4074</v>
      </c>
      <c r="D36" s="31"/>
      <c r="E36" s="32"/>
      <c r="F36" s="17" t="s">
        <v>100</v>
      </c>
      <c r="G36" s="30">
        <v>0</v>
      </c>
      <c r="H36" s="31"/>
      <c r="I36" s="31"/>
      <c r="J36" s="31"/>
      <c r="K36" s="31"/>
      <c r="L36" s="32"/>
      <c r="M36" s="27">
        <f t="shared" si="0"/>
        <v>4074</v>
      </c>
      <c r="N36" s="28"/>
      <c r="O36" s="28"/>
      <c r="P36" s="28"/>
      <c r="Q36" s="29"/>
      <c r="R36" s="6"/>
    </row>
    <row r="37" spans="1:18" ht="12.75">
      <c r="A37" s="4"/>
      <c r="B37" s="16">
        <v>9</v>
      </c>
      <c r="C37" s="30">
        <v>4074</v>
      </c>
      <c r="D37" s="31"/>
      <c r="E37" s="32"/>
      <c r="F37" s="17" t="s">
        <v>100</v>
      </c>
      <c r="G37" s="30">
        <v>0</v>
      </c>
      <c r="H37" s="31"/>
      <c r="I37" s="31"/>
      <c r="J37" s="31"/>
      <c r="K37" s="31"/>
      <c r="L37" s="32"/>
      <c r="M37" s="27">
        <f t="shared" si="0"/>
        <v>4074</v>
      </c>
      <c r="N37" s="28"/>
      <c r="O37" s="28"/>
      <c r="P37" s="28"/>
      <c r="Q37" s="29"/>
      <c r="R37" s="6"/>
    </row>
    <row r="38" spans="1:18" ht="12.75">
      <c r="A38" s="4"/>
      <c r="B38" s="16">
        <v>10</v>
      </c>
      <c r="C38" s="30">
        <v>4074</v>
      </c>
      <c r="D38" s="31"/>
      <c r="E38" s="32"/>
      <c r="F38" s="17" t="s">
        <v>100</v>
      </c>
      <c r="G38" s="30">
        <v>0</v>
      </c>
      <c r="H38" s="31"/>
      <c r="I38" s="31"/>
      <c r="J38" s="31"/>
      <c r="K38" s="31"/>
      <c r="L38" s="32"/>
      <c r="M38" s="27">
        <f t="shared" si="0"/>
        <v>4074</v>
      </c>
      <c r="N38" s="28"/>
      <c r="O38" s="28"/>
      <c r="P38" s="28"/>
      <c r="Q38" s="29"/>
      <c r="R38" s="6"/>
    </row>
    <row r="39" spans="1:18" ht="12.75">
      <c r="A39" s="4"/>
      <c r="B39" s="16">
        <v>11</v>
      </c>
      <c r="C39" s="30">
        <v>4074</v>
      </c>
      <c r="D39" s="31"/>
      <c r="E39" s="32"/>
      <c r="F39" s="17" t="s">
        <v>100</v>
      </c>
      <c r="G39" s="30">
        <v>0</v>
      </c>
      <c r="H39" s="31"/>
      <c r="I39" s="31"/>
      <c r="J39" s="31"/>
      <c r="K39" s="31"/>
      <c r="L39" s="32"/>
      <c r="M39" s="27">
        <f t="shared" si="0"/>
        <v>4074</v>
      </c>
      <c r="N39" s="28"/>
      <c r="O39" s="28"/>
      <c r="P39" s="28"/>
      <c r="Q39" s="29"/>
      <c r="R39" s="6"/>
    </row>
    <row r="40" spans="1:18" ht="12.75">
      <c r="A40" s="4"/>
      <c r="B40" s="16">
        <v>12</v>
      </c>
      <c r="C40" s="30">
        <v>4074</v>
      </c>
      <c r="D40" s="31"/>
      <c r="E40" s="32"/>
      <c r="F40" s="17" t="s">
        <v>100</v>
      </c>
      <c r="G40" s="30">
        <v>0</v>
      </c>
      <c r="H40" s="31"/>
      <c r="I40" s="31"/>
      <c r="J40" s="31"/>
      <c r="K40" s="31"/>
      <c r="L40" s="32"/>
      <c r="M40" s="27">
        <f t="shared" si="0"/>
        <v>4074</v>
      </c>
      <c r="N40" s="28"/>
      <c r="O40" s="28"/>
      <c r="P40" s="28"/>
      <c r="Q40" s="29"/>
      <c r="R40" s="6"/>
    </row>
    <row r="41" spans="1:18" ht="12.75">
      <c r="A41" s="4"/>
      <c r="B41" s="16"/>
      <c r="C41" s="30"/>
      <c r="D41" s="31"/>
      <c r="E41" s="32"/>
      <c r="F41" s="17"/>
      <c r="G41" s="30"/>
      <c r="H41" s="31"/>
      <c r="I41" s="31"/>
      <c r="J41" s="31"/>
      <c r="K41" s="31"/>
      <c r="L41" s="32"/>
      <c r="M41" s="27">
        <f>C41+G41</f>
        <v>0</v>
      </c>
      <c r="N41" s="28"/>
      <c r="O41" s="28"/>
      <c r="P41" s="28"/>
      <c r="Q41" s="29"/>
      <c r="R41" s="6"/>
    </row>
    <row r="42" spans="1:18" ht="12.75">
      <c r="A42" s="4"/>
      <c r="B42" s="16"/>
      <c r="C42" s="30"/>
      <c r="D42" s="31"/>
      <c r="E42" s="32"/>
      <c r="F42" s="17"/>
      <c r="G42" s="30"/>
      <c r="H42" s="31"/>
      <c r="I42" s="31"/>
      <c r="J42" s="31"/>
      <c r="K42" s="31"/>
      <c r="L42" s="32"/>
      <c r="M42" s="27">
        <f>C42+G42</f>
        <v>0</v>
      </c>
      <c r="N42" s="28"/>
      <c r="O42" s="28"/>
      <c r="P42" s="28"/>
      <c r="Q42" s="29"/>
      <c r="R42" s="6"/>
    </row>
    <row r="43" spans="1:18" ht="13.5" thickBot="1">
      <c r="A43" s="4"/>
      <c r="B43" s="18"/>
      <c r="C43" s="45"/>
      <c r="D43" s="46"/>
      <c r="E43" s="47"/>
      <c r="F43" s="19"/>
      <c r="G43" s="45"/>
      <c r="H43" s="46"/>
      <c r="I43" s="46"/>
      <c r="J43" s="46"/>
      <c r="K43" s="46"/>
      <c r="L43" s="47"/>
      <c r="M43" s="36">
        <f t="shared" si="0"/>
        <v>0</v>
      </c>
      <c r="N43" s="37"/>
      <c r="O43" s="37"/>
      <c r="P43" s="37"/>
      <c r="Q43" s="38"/>
      <c r="R43" s="6"/>
    </row>
    <row r="44" spans="1:18" ht="13.5" thickBot="1">
      <c r="A44" s="4"/>
      <c r="B44" s="20" t="s">
        <v>102</v>
      </c>
      <c r="C44" s="33">
        <f>SUM(C29:F43)</f>
        <v>58586</v>
      </c>
      <c r="D44" s="34"/>
      <c r="E44" s="35"/>
      <c r="F44" s="21"/>
      <c r="G44" s="33">
        <f>SUM(G29:L43)</f>
        <v>0</v>
      </c>
      <c r="H44" s="34"/>
      <c r="I44" s="34"/>
      <c r="J44" s="34"/>
      <c r="K44" s="34"/>
      <c r="L44" s="35"/>
      <c r="M44" s="33">
        <f t="shared" si="0"/>
        <v>58586</v>
      </c>
      <c r="N44" s="34"/>
      <c r="O44" s="34"/>
      <c r="P44" s="34"/>
      <c r="Q44" s="35"/>
      <c r="R44" s="6"/>
    </row>
    <row r="45" spans="1:18" ht="6" customHeight="1">
      <c r="A45" s="4"/>
      <c r="B45" s="22"/>
      <c r="C45" s="55"/>
      <c r="D45" s="55"/>
      <c r="E45" s="55"/>
      <c r="F45" s="55"/>
      <c r="G45" s="55"/>
      <c r="H45" s="12"/>
      <c r="I45" s="55"/>
      <c r="J45" s="55"/>
      <c r="K45" s="55"/>
      <c r="L45" s="55"/>
      <c r="M45" s="55"/>
      <c r="N45" s="12"/>
      <c r="O45" s="55"/>
      <c r="P45" s="55"/>
      <c r="Q45" s="55"/>
      <c r="R45" s="6"/>
    </row>
    <row r="46" spans="1:18" ht="12.75">
      <c r="A46" s="4"/>
      <c r="B46" s="23" t="s">
        <v>103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5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 customHeight="1">
      <c r="A48" s="4"/>
      <c r="B48" s="61" t="s">
        <v>217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6"/>
    </row>
    <row r="49" spans="1:18" ht="12.75" customHeight="1">
      <c r="A49" s="4"/>
      <c r="B49" s="64" t="s">
        <v>71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  <c r="R49" s="6"/>
    </row>
    <row r="50" spans="1:18" ht="12.75" customHeight="1">
      <c r="A50" s="4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"/>
    </row>
    <row r="51" spans="1:18" ht="12.75">
      <c r="A51" s="4"/>
      <c r="B51" s="58" t="s">
        <v>105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6"/>
    </row>
    <row r="52" spans="1:18" ht="12.75">
      <c r="A52" s="4"/>
      <c r="B52" s="58" t="s">
        <v>105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6"/>
    </row>
    <row r="53" spans="1:18" ht="12.75">
      <c r="A53" s="4"/>
      <c r="B53" s="58" t="s">
        <v>105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"/>
    </row>
    <row r="54" spans="1:18" ht="12.75">
      <c r="A54" s="4"/>
      <c r="B54" s="58" t="s">
        <v>105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6"/>
    </row>
    <row r="55" spans="1:18" ht="12.75">
      <c r="A55" s="4"/>
      <c r="B55" s="58" t="s">
        <v>105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"/>
    </row>
    <row r="56" spans="1:18" ht="12.75">
      <c r="A56" s="4"/>
      <c r="B56" s="58" t="s">
        <v>105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6"/>
    </row>
    <row r="57" spans="1:18" ht="12.75">
      <c r="A57" s="4"/>
      <c r="B57" s="58" t="s">
        <v>105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6"/>
    </row>
    <row r="58" spans="1:18" ht="12.75">
      <c r="A58" s="4"/>
      <c r="B58" s="58" t="s">
        <v>105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6"/>
    </row>
    <row r="59" spans="1:18" ht="12.75">
      <c r="A59" s="4"/>
      <c r="B59" s="58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6"/>
    </row>
    <row r="60" spans="1:18" ht="12.75">
      <c r="A60" s="4"/>
      <c r="B60" s="58" t="s">
        <v>105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6"/>
    </row>
    <row r="61" spans="1:18" ht="12.75">
      <c r="A61" s="4"/>
      <c r="B61" s="58" t="s">
        <v>105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6"/>
    </row>
    <row r="62" spans="1:18" ht="12.75">
      <c r="A62" s="4"/>
      <c r="B62" s="59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"/>
    </row>
    <row r="63" spans="1:18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</row>
    <row r="64" spans="1:18" ht="17.25" customHeight="1">
      <c r="A64" s="4"/>
      <c r="B64" s="54" t="s">
        <v>211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"/>
    </row>
    <row r="65" spans="1:18" ht="2.25" customHeight="1">
      <c r="A65" s="4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"/>
    </row>
    <row r="66" spans="1:18" ht="2.25" customHeight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"/>
    </row>
    <row r="67" spans="1:18" ht="2.2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</row>
    <row r="68" spans="1:18" ht="2.2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</row>
    <row r="69" spans="1:18" ht="3.7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/>
    </row>
  </sheetData>
  <sheetProtection/>
  <mergeCells count="94">
    <mergeCell ref="C44:E44"/>
    <mergeCell ref="C39:E39"/>
    <mergeCell ref="C40:E40"/>
    <mergeCell ref="C41:E41"/>
    <mergeCell ref="C42:E42"/>
    <mergeCell ref="C32:E32"/>
    <mergeCell ref="C33:E33"/>
    <mergeCell ref="C34:E34"/>
    <mergeCell ref="C35:E35"/>
    <mergeCell ref="C28:E28"/>
    <mergeCell ref="C29:E29"/>
    <mergeCell ref="C30:E30"/>
    <mergeCell ref="C31:E31"/>
    <mergeCell ref="B25:Q25"/>
    <mergeCell ref="B14:Q14"/>
    <mergeCell ref="B17:Q17"/>
    <mergeCell ref="C10:J10"/>
    <mergeCell ref="L10:Q10"/>
    <mergeCell ref="B23:F23"/>
    <mergeCell ref="G23:K23"/>
    <mergeCell ref="L23:Q23"/>
    <mergeCell ref="B19:Q19"/>
    <mergeCell ref="B16:Q16"/>
    <mergeCell ref="B13:Q13"/>
    <mergeCell ref="D9:Q9"/>
    <mergeCell ref="B4:Q4"/>
    <mergeCell ref="B5:Q5"/>
    <mergeCell ref="C8:F8"/>
    <mergeCell ref="L45:M45"/>
    <mergeCell ref="O45:Q45"/>
    <mergeCell ref="C45:D45"/>
    <mergeCell ref="E45:G45"/>
    <mergeCell ref="I45:K45"/>
    <mergeCell ref="B56:Q56"/>
    <mergeCell ref="B64:Q64"/>
    <mergeCell ref="B48:Q48"/>
    <mergeCell ref="B49:Q49"/>
    <mergeCell ref="B54:Q54"/>
    <mergeCell ref="B55:Q55"/>
    <mergeCell ref="B50:Q50"/>
    <mergeCell ref="B52:Q52"/>
    <mergeCell ref="B51:Q51"/>
    <mergeCell ref="B53:Q53"/>
    <mergeCell ref="B57:Q57"/>
    <mergeCell ref="B58:Q58"/>
    <mergeCell ref="B59:Q59"/>
    <mergeCell ref="B60:Q60"/>
    <mergeCell ref="G28:L28"/>
    <mergeCell ref="C27:Q27"/>
    <mergeCell ref="B66:Q66"/>
    <mergeCell ref="B21:F21"/>
    <mergeCell ref="G21:K21"/>
    <mergeCell ref="L21:Q21"/>
    <mergeCell ref="B27:B28"/>
    <mergeCell ref="B61:Q61"/>
    <mergeCell ref="B62:Q62"/>
    <mergeCell ref="B65:Q65"/>
    <mergeCell ref="M37:Q37"/>
    <mergeCell ref="M38:Q38"/>
    <mergeCell ref="M39:Q39"/>
    <mergeCell ref="M40:Q40"/>
    <mergeCell ref="M36:Q36"/>
    <mergeCell ref="G29:L29"/>
    <mergeCell ref="G30:L30"/>
    <mergeCell ref="G31:L31"/>
    <mergeCell ref="G32:L32"/>
    <mergeCell ref="G33:L33"/>
    <mergeCell ref="G34:L34"/>
    <mergeCell ref="G35:L35"/>
    <mergeCell ref="G36:L36"/>
    <mergeCell ref="M32:Q32"/>
    <mergeCell ref="C36:E36"/>
    <mergeCell ref="C37:E37"/>
    <mergeCell ref="C38:E38"/>
    <mergeCell ref="G43:L43"/>
    <mergeCell ref="G40:L40"/>
    <mergeCell ref="G37:L37"/>
    <mergeCell ref="G38:L38"/>
    <mergeCell ref="G39:L39"/>
    <mergeCell ref="C43:E43"/>
    <mergeCell ref="M33:Q33"/>
    <mergeCell ref="M34:Q34"/>
    <mergeCell ref="M35:Q35"/>
    <mergeCell ref="M28:Q28"/>
    <mergeCell ref="M29:Q29"/>
    <mergeCell ref="M30:Q30"/>
    <mergeCell ref="M31:Q31"/>
    <mergeCell ref="M41:Q41"/>
    <mergeCell ref="G42:L42"/>
    <mergeCell ref="M42:Q42"/>
    <mergeCell ref="G44:L44"/>
    <mergeCell ref="G41:L41"/>
    <mergeCell ref="M43:Q43"/>
    <mergeCell ref="M44:Q44"/>
  </mergeCells>
  <printOptions horizontalCentered="1"/>
  <pageMargins left="0.3937007874015748" right="0.3937007874015748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lindalvals</dc:creator>
  <cp:keywords/>
  <dc:description/>
  <cp:lastModifiedBy>ligiacb</cp:lastModifiedBy>
  <cp:lastPrinted>2012-05-02T19:03:01Z</cp:lastPrinted>
  <dcterms:created xsi:type="dcterms:W3CDTF">2012-04-07T22:54:05Z</dcterms:created>
  <dcterms:modified xsi:type="dcterms:W3CDTF">2012-05-31T14:45:18Z</dcterms:modified>
  <cp:category/>
  <cp:version/>
  <cp:contentType/>
  <cp:contentStatus/>
</cp:coreProperties>
</file>