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N3" i="1" l="1"/>
  <c r="N2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7" i="1"/>
  <c r="N4" i="1"/>
  <c r="N5" i="1"/>
  <c r="N6" i="1"/>
  <c r="M145" i="1"/>
  <c r="M141" i="1"/>
  <c r="M140" i="1"/>
</calcChain>
</file>

<file path=xl/sharedStrings.xml><?xml version="1.0" encoding="utf-8"?>
<sst xmlns="http://schemas.openxmlformats.org/spreadsheetml/2006/main" count="868" uniqueCount="438">
  <si>
    <t>Seq</t>
  </si>
  <si>
    <t>Nº Convênio</t>
  </si>
  <si>
    <t>Fim da Vigência</t>
  </si>
  <si>
    <t>Status</t>
  </si>
  <si>
    <t>Objeto do Convênio</t>
  </si>
  <si>
    <t>Convenente/TO</t>
  </si>
  <si>
    <t>% Execução</t>
  </si>
  <si>
    <t xml:space="preserve">Inicio de Vigência </t>
  </si>
  <si>
    <t>769410</t>
  </si>
  <si>
    <t>769495</t>
  </si>
  <si>
    <t>770340</t>
  </si>
  <si>
    <t>770572</t>
  </si>
  <si>
    <t>770801</t>
  </si>
  <si>
    <t>770838</t>
  </si>
  <si>
    <t>771732</t>
  </si>
  <si>
    <t>771949</t>
  </si>
  <si>
    <t>771951</t>
  </si>
  <si>
    <t>772342</t>
  </si>
  <si>
    <t>772753</t>
  </si>
  <si>
    <t>773461</t>
  </si>
  <si>
    <t>774075</t>
  </si>
  <si>
    <t>774220</t>
  </si>
  <si>
    <t>774260</t>
  </si>
  <si>
    <t>774261</t>
  </si>
  <si>
    <t>774316</t>
  </si>
  <si>
    <t>774344</t>
  </si>
  <si>
    <t>774365</t>
  </si>
  <si>
    <t>774421</t>
  </si>
  <si>
    <t>774463</t>
  </si>
  <si>
    <t>774760</t>
  </si>
  <si>
    <t>774768</t>
  </si>
  <si>
    <t>774774</t>
  </si>
  <si>
    <t>775064</t>
  </si>
  <si>
    <t>775254</t>
  </si>
  <si>
    <t>775548</t>
  </si>
  <si>
    <t>775631</t>
  </si>
  <si>
    <t>775948</t>
  </si>
  <si>
    <t>776367</t>
  </si>
  <si>
    <t>776406</t>
  </si>
  <si>
    <t>776498</t>
  </si>
  <si>
    <t>776765</t>
  </si>
  <si>
    <t>776923</t>
  </si>
  <si>
    <t>776968</t>
  </si>
  <si>
    <t>778794</t>
  </si>
  <si>
    <t>779020</t>
  </si>
  <si>
    <t>779118</t>
  </si>
  <si>
    <t>779429</t>
  </si>
  <si>
    <t>780428</t>
  </si>
  <si>
    <t>780538</t>
  </si>
  <si>
    <t>780864</t>
  </si>
  <si>
    <t>781963</t>
  </si>
  <si>
    <t>782147</t>
  </si>
  <si>
    <t>782320</t>
  </si>
  <si>
    <t>782755</t>
  </si>
  <si>
    <t>784708</t>
  </si>
  <si>
    <t>784709</t>
  </si>
  <si>
    <t>787124</t>
  </si>
  <si>
    <t>788207</t>
  </si>
  <si>
    <t>788378</t>
  </si>
  <si>
    <t>790646</t>
  </si>
  <si>
    <t>791899</t>
  </si>
  <si>
    <t>792208</t>
  </si>
  <si>
    <t>792550</t>
  </si>
  <si>
    <t>793111</t>
  </si>
  <si>
    <t>793211</t>
  </si>
  <si>
    <t>793306</t>
  </si>
  <si>
    <t>793365</t>
  </si>
  <si>
    <t>793497</t>
  </si>
  <si>
    <t>794183</t>
  </si>
  <si>
    <t>794315</t>
  </si>
  <si>
    <t>794621</t>
  </si>
  <si>
    <t>794639</t>
  </si>
  <si>
    <t>795111</t>
  </si>
  <si>
    <t>795327</t>
  </si>
  <si>
    <t>797318</t>
  </si>
  <si>
    <t>797659</t>
  </si>
  <si>
    <t>800154</t>
  </si>
  <si>
    <t>801856</t>
  </si>
  <si>
    <t>802080</t>
  </si>
  <si>
    <t>803600</t>
  </si>
  <si>
    <t>806276</t>
  </si>
  <si>
    <t>806421</t>
  </si>
  <si>
    <t>806634</t>
  </si>
  <si>
    <t>811912</t>
  </si>
  <si>
    <t>813234</t>
  </si>
  <si>
    <t>813238</t>
  </si>
  <si>
    <t>813246</t>
  </si>
  <si>
    <t>813525</t>
  </si>
  <si>
    <t>813549</t>
  </si>
  <si>
    <t>813560</t>
  </si>
  <si>
    <t>813589</t>
  </si>
  <si>
    <t>813658</t>
  </si>
  <si>
    <t>817027</t>
  </si>
  <si>
    <t>817962</t>
  </si>
  <si>
    <t>821819</t>
  </si>
  <si>
    <t>822636</t>
  </si>
  <si>
    <t>822739</t>
  </si>
  <si>
    <t>826738</t>
  </si>
  <si>
    <t>829684</t>
  </si>
  <si>
    <t>830928</t>
  </si>
  <si>
    <t>831339</t>
  </si>
  <si>
    <t>831515</t>
  </si>
  <si>
    <t>831649</t>
  </si>
  <si>
    <t>832284</t>
  </si>
  <si>
    <t>832353</t>
  </si>
  <si>
    <t>833012</t>
  </si>
  <si>
    <t>835550</t>
  </si>
  <si>
    <t>835663</t>
  </si>
  <si>
    <t>835818</t>
  </si>
  <si>
    <t>835981</t>
  </si>
  <si>
    <t>835982</t>
  </si>
  <si>
    <t>836301</t>
  </si>
  <si>
    <t>836772</t>
  </si>
  <si>
    <t>836784</t>
  </si>
  <si>
    <t>837123</t>
  </si>
  <si>
    <t>837294</t>
  </si>
  <si>
    <t>837295</t>
  </si>
  <si>
    <t>837314</t>
  </si>
  <si>
    <t>837318</t>
  </si>
  <si>
    <t>837320</t>
  </si>
  <si>
    <t>839102</t>
  </si>
  <si>
    <t>839125</t>
  </si>
  <si>
    <t>839280</t>
  </si>
  <si>
    <t>839295</t>
  </si>
  <si>
    <t>839847</t>
  </si>
  <si>
    <t>840319</t>
  </si>
  <si>
    <t>841237</t>
  </si>
  <si>
    <t>841759</t>
  </si>
  <si>
    <t>842795</t>
  </si>
  <si>
    <t>657622/2009</t>
  </si>
  <si>
    <t>657644/2009</t>
  </si>
  <si>
    <t>700230/2008</t>
  </si>
  <si>
    <t>658731/2009</t>
  </si>
  <si>
    <t>657664/2009</t>
  </si>
  <si>
    <t>806068/2007</t>
  </si>
  <si>
    <t>750007/2008</t>
  </si>
  <si>
    <t>530001200500055</t>
  </si>
  <si>
    <t>CONV. 1/2001-MI</t>
  </si>
  <si>
    <t>53000157200600100</t>
  </si>
  <si>
    <t>TERMO COMP 0104/2015</t>
  </si>
  <si>
    <t>CR.NR.0277489-41</t>
  </si>
  <si>
    <t>CR.NR.0277490-70</t>
  </si>
  <si>
    <t>1232/2008</t>
  </si>
  <si>
    <t>1638/2008</t>
  </si>
  <si>
    <t>658380/2009</t>
  </si>
  <si>
    <t>24010157200700000</t>
  </si>
  <si>
    <t>0326/08</t>
  </si>
  <si>
    <t>42000157200700400</t>
  </si>
  <si>
    <t>0823/09</t>
  </si>
  <si>
    <t>Prestação de Contas em Análise</t>
  </si>
  <si>
    <t>Aguardando Prestação de Contas</t>
  </si>
  <si>
    <t>Em execução</t>
  </si>
  <si>
    <t>Prestação de Contas enviada para Análise</t>
  </si>
  <si>
    <t>Prestação de Contas em Complementação</t>
  </si>
  <si>
    <t>Prestação de Contas Aprovada com Ressalvas</t>
  </si>
  <si>
    <t>Adimplente</t>
  </si>
  <si>
    <t>25/06/2012</t>
  </si>
  <si>
    <t>02/07/2016</t>
  </si>
  <si>
    <t>19/06/2012</t>
  </si>
  <si>
    <t>27/04/2017</t>
  </si>
  <si>
    <t>26/06/2012</t>
  </si>
  <si>
    <t>10/10/2017</t>
  </si>
  <si>
    <t>15/05/2018</t>
  </si>
  <si>
    <t>05/07/2012</t>
  </si>
  <si>
    <t>05/07/2017</t>
  </si>
  <si>
    <t>06/07/2012</t>
  </si>
  <si>
    <t>06/08/2016</t>
  </si>
  <si>
    <t>31/12/2012</t>
  </si>
  <si>
    <t>02/12/2016</t>
  </si>
  <si>
    <t>05/12/2012</t>
  </si>
  <si>
    <t>30/11/2017</t>
  </si>
  <si>
    <t>28/12/2012</t>
  </si>
  <si>
    <t>16/11/2012</t>
  </si>
  <si>
    <t>30/11/2016</t>
  </si>
  <si>
    <t>27/12/2012</t>
  </si>
  <si>
    <t>28/12/2016</t>
  </si>
  <si>
    <t>13/09/2018</t>
  </si>
  <si>
    <t>26/11/2012</t>
  </si>
  <si>
    <t>20/11/2017</t>
  </si>
  <si>
    <t>26/12/2012</t>
  </si>
  <si>
    <t>31/12/2017</t>
  </si>
  <si>
    <t>26/12/2017</t>
  </si>
  <si>
    <t>10/12/2012</t>
  </si>
  <si>
    <t>08/11/2012</t>
  </si>
  <si>
    <t>27/12/2017</t>
  </si>
  <si>
    <t>14/12/2017</t>
  </si>
  <si>
    <t>20/12/2012</t>
  </si>
  <si>
    <t>11/12/2017</t>
  </si>
  <si>
    <t>21/12/2012</t>
  </si>
  <si>
    <t>03/12/2016</t>
  </si>
  <si>
    <t>01/12/2017</t>
  </si>
  <si>
    <t>31/12/2016</t>
  </si>
  <si>
    <t>04/08/2016</t>
  </si>
  <si>
    <t>01/05/2016</t>
  </si>
  <si>
    <t>26/06/2017</t>
  </si>
  <si>
    <t>29/12/2017</t>
  </si>
  <si>
    <t>29/08/2017</t>
  </si>
  <si>
    <t>28/12/2017</t>
  </si>
  <si>
    <t>29/12/2016</t>
  </si>
  <si>
    <t>14/02/2013</t>
  </si>
  <si>
    <t>04/02/2016</t>
  </si>
  <si>
    <t>09/09/2013</t>
  </si>
  <si>
    <t>31/12/2018</t>
  </si>
  <si>
    <t>31/12/2013</t>
  </si>
  <si>
    <t>17/09/2016</t>
  </si>
  <si>
    <t>20/05/2016</t>
  </si>
  <si>
    <t>26/12/2013</t>
  </si>
  <si>
    <t>15/05/2016</t>
  </si>
  <si>
    <t>04/09/2017</t>
  </si>
  <si>
    <t>27/12/2013</t>
  </si>
  <si>
    <t>27/06/2017</t>
  </si>
  <si>
    <t>23/12/2019</t>
  </si>
  <si>
    <t>26/03/2018</t>
  </si>
  <si>
    <t>20/12/2013</t>
  </si>
  <si>
    <t>28/04/2018</t>
  </si>
  <si>
    <t>02/12/2017</t>
  </si>
  <si>
    <t>03/07/2014</t>
  </si>
  <si>
    <t>22/01/2018</t>
  </si>
  <si>
    <t>19/12/2013</t>
  </si>
  <si>
    <t>31/07/2017</t>
  </si>
  <si>
    <t>20/09/2016</t>
  </si>
  <si>
    <t>18/06/2015</t>
  </si>
  <si>
    <t>13/12/2013</t>
  </si>
  <si>
    <t>28/12/2013</t>
  </si>
  <si>
    <t>09/11/2017</t>
  </si>
  <si>
    <t>19/04/2017</t>
  </si>
  <si>
    <t>13/02/2017</t>
  </si>
  <si>
    <t>30/12/2014</t>
  </si>
  <si>
    <t>10/05/2017</t>
  </si>
  <si>
    <t>01/07/2014</t>
  </si>
  <si>
    <t>01/07/2016</t>
  </si>
  <si>
    <t>06/02/2015</t>
  </si>
  <si>
    <t>30/08/2017</t>
  </si>
  <si>
    <t>09/04/2015</t>
  </si>
  <si>
    <t>29/06/2018</t>
  </si>
  <si>
    <t>29/12/2014</t>
  </si>
  <si>
    <t>25/12/2018</t>
  </si>
  <si>
    <t>29/01/2018</t>
  </si>
  <si>
    <t>26/07/2017</t>
  </si>
  <si>
    <t>15/01/2018</t>
  </si>
  <si>
    <t>26/12/2018</t>
  </si>
  <si>
    <t>26/12/2014</t>
  </si>
  <si>
    <t>26/12/2016</t>
  </si>
  <si>
    <t>31/12/2014</t>
  </si>
  <si>
    <t>25/08/2015</t>
  </si>
  <si>
    <t>18/01/2016</t>
  </si>
  <si>
    <t>26/11/2019</t>
  </si>
  <si>
    <t>28/12/2015</t>
  </si>
  <si>
    <t>01/09/2018</t>
  </si>
  <si>
    <t>31/12/2015</t>
  </si>
  <si>
    <t>18/04/2016</t>
  </si>
  <si>
    <t>18/09/2016</t>
  </si>
  <si>
    <t>19/12/2016</t>
  </si>
  <si>
    <t>14/03/2018</t>
  </si>
  <si>
    <t>30/12/2016</t>
  </si>
  <si>
    <t>31/12/2019</t>
  </si>
  <si>
    <t>15/06/2016</t>
  </si>
  <si>
    <t>15/06/2018</t>
  </si>
  <si>
    <t>28/06/2016</t>
  </si>
  <si>
    <t>12/05/2017</t>
  </si>
  <si>
    <t>30/11/2018</t>
  </si>
  <si>
    <t>14/12/2016</t>
  </si>
  <si>
    <t>31/10/2016</t>
  </si>
  <si>
    <t>31/10/2017</t>
  </si>
  <si>
    <t>22/12/2016</t>
  </si>
  <si>
    <t>28/12/2018</t>
  </si>
  <si>
    <t>30/12/2017</t>
  </si>
  <si>
    <t>28/04/2017</t>
  </si>
  <si>
    <t>16/11/2017</t>
  </si>
  <si>
    <t>PROJETO DE APARELHAMENTO DA COORDENADORIA DOS AFRODESCENDENTES DA SECRETARIA DE JUSTIÇA E DIREITOS HUMANOS DO ESTADO DO TOCANTINS.</t>
  </si>
  <si>
    <t>Implantação de cisternas de polietileno em comunidades rurais de diversos municípios do Estado do Tocantins, no âmbito do Programa Nacional de Universalização do Acesso e Uso da Água – Água para Todos</t>
  </si>
  <si>
    <t>Construção, recuperação e/ou ampliação de pequenas barragens e/ou barreiros em comunidades rurais do Estado do Tocantins, no âmbito do Programa Nacional de Universalização do Acesso e Uso da Água- Água para Todos.</t>
  </si>
  <si>
    <t>Implantação, recuperação e/ou ampliação de sistemas coletivos de abastecimento de água no estado do Tocantins, no âmbito do Programa Nacional de Universalização do Acesso e Uso da Água - Água para Todos.</t>
  </si>
  <si>
    <t>Implantar e estruturar o projeto MULHERES DA PAZ e  PROTEJO no Plano Diretor Norte, na cidade de Palmas – TO, visando selecionar e capacitar  adolescentes e jovens com idade entre 15 e 24 anos, expostos à violência doméstica e/ou urbana e a seleção e capacitação de mulheres para a atuação nas comunidades que constituem áreas conflagradas, com vistas à construção e fortalecimento das redes sociais de prevenção e enfrentamento à violência.</t>
  </si>
  <si>
    <t>PROJETO DE APARELHAMENTO DO CENTRO DE REFERÊNCIA DE ATENDIMENTO À MULHER EM SITUAÇÃO DE VIOLÊNCIA DA CIDADE DE ARRAIAS/TO.</t>
  </si>
  <si>
    <t>Implantação de Núcleos de Esporte Educacional para manutenção do PST, em atendimento às crianças, adolescentes e jovens dos municípios participantes no Estado do Tocantins.</t>
  </si>
  <si>
    <t>Ampliação para Implantar o Serviço de Referência para Diagnóstico e Tratamento das Lesões Precursoras do Câncer do Colo do Útero (SRC), no Hospital Regional de Guaraí.</t>
  </si>
  <si>
    <t>Ampliação de Unidade de Atenção Especializada em Saúde - CENTRO DE SERVIÇO DE REFERÊNCIA PARA O DIAGNÓSTICO DO CÂNCER DE MAMA.</t>
  </si>
  <si>
    <t>Fortalecimento das cadeias produtivas da silvicultura, do leite e da pesca e aquicultura.</t>
  </si>
  <si>
    <t>Revitalização da Praça da Catedral de Porto Nacional</t>
  </si>
  <si>
    <t>REALIZAR CAPACITACAO RELACIONADO COM A IMPLEMENTACAO DA SAUDE DA PESSOA IDOSA</t>
  </si>
  <si>
    <t>Implementar ações integradas de economia solidária como estratégia de promoção do desenvolvimento local visando a redução da extrema pobreza no estado do Tocantins.</t>
  </si>
  <si>
    <t>Apoiar a estruturação de duas unidades (uma fixa e uma móvel) da delegacia de Polícia Civil agrária do Estado do Tocantins (Delegacia de Repressão a Conflitos Agrários).</t>
  </si>
  <si>
    <t>Implementar ações destinadas a promover a valorização profissional e a saúde dos bombeiros militares do Estado do Tocantins por meio de levantamento e análise dos dados de saúde de seus profissionais, da ampliação da estrutura de academia esportiva da Corporação e da capacitação de multiplicadores para prevenção e intervenção no uso e abuso de substâncias psicoativas.</t>
  </si>
  <si>
    <t>Implementar ações destinadas a promover a valorização profissional, a saúde e  qualidade de vida dos profissionais de Segurança Pública do Estado do Tocantins, por meio da realização de pesquisa de avaliação de fatores de risco, fatores de adoecimento e perfil epidemiológico, de palestras de sensibilização e campanhas preventivas e da implantação de unidade itinerante de atenção biopsicossocial.</t>
  </si>
  <si>
    <t>Fortalecimento do Conselho Estadual/Distrital de Segurança Alimentar e Nutricional e da Câmara Intersetorial de Segurança Alimentar e Nutricional, componentes do SISAN; elaboração/revisão do Plano de Segurança Alimentar e Nutricional do Estado do Tocantins, com ampla participação do Consea Estadual; e sensibilização de pelo menos 50% dos municípios do Estado do Tocantins para a adesão ao SISAN.</t>
  </si>
  <si>
    <t>Aparelhamento da Seção de Sexologia Forense de Atendimento à Mulher em Situação de Violência do Núcleo de Medicina Legal de Gurupi/TO</t>
  </si>
  <si>
    <t>CRIAÇÃO DE UMA CASA ABRIGO PARA  ACOLHIMENTO DA MULHER NA  CIDADE DE ARAGUAINA/TO</t>
  </si>
  <si>
    <t>Reaparelhamento da Escola Penitenciária do Tocantins.</t>
  </si>
  <si>
    <t>IMPLANTAÇÃO DO PROJETO DE CAPACITAÇÃO PROFISSIONAL E IMPLANTAÇÃO DE OFICINAS PERMANENTES (PROCAP) NO ESTADO DO TOCANTINS.</t>
  </si>
  <si>
    <t>Elaboração do Plano de Desenvolvimento Integrado do Turismo Sustentável (PDITS) dos Polos Jalapão, Cantão e Palmas, no Estado do Tocantins.</t>
  </si>
  <si>
    <t>Ampliação da ambiência dos serviços de parto do Hospital Regional de Miracema</t>
  </si>
  <si>
    <t>Ampliação da Ambiência dos serviços de parto do Hospital Regional de Paraíso do Tocantins Dr. Alfredo O. Barros</t>
  </si>
  <si>
    <t>Ampliação da ambiência dos serviços de parto do Hospital Regional de Dianópolis.</t>
  </si>
  <si>
    <t>Viabilizar condições para garantir a formação profissional dos trabalhadores com qualidade, a fim de atender as necessidades reais dos setores da economia local, bem como o aumento das chances de inserção e reinserção no mercado de trabalho, tendo como premissa a integração com a intermediação de mão de obra operacionalizada no âmbito do SINE.</t>
  </si>
  <si>
    <t>Prestar atendimento para oferta de auxílio financeiro temporário a trabalhadores desempregados e facilitar o acesso da população ao emprego por meio da intermediação entre as vagas disponíveis e os trabalhadores desempregados ou subempregados a fim de atender as necessidades reais dos setores da economia local, buscando a melhoria das condições de vida da população tocantinense e promovendo o trabalho decente e sustentável.</t>
  </si>
  <si>
    <t>Elaborar o diagnóstico da dinâmica social e econômica, identificando os principais agentes econômicos e sociais, sua articulação aos sistemas produtivos e logísticos existentes, bem como principais tendências de apropriação e articulação territorial no Tocantins, visando apoiar o planejamento do uso da paisagem via ZEE.</t>
  </si>
  <si>
    <t>Implementação de ações destinadas à área de educação em segurança pública, abrangendo o aprimoramento e a extensão do ensino da Academia Polícia Judiciária da Secretaria da Segurança Pública do Estado do Tocantins.</t>
  </si>
  <si>
    <t>Implementação de ações destinadas à área de gestão de informação, abrangendo a estruturação e o fortalecimento do setor de estatística e análise da Secretaria da Segurança Pública do Estado do Tocantins e a capacitação dos profissionais.</t>
  </si>
  <si>
    <t>Reaparelhamento dos Institutos de Criminalística, Identificação, Genética Forense e Médico Legal da Secretaria da Segurança Pública do Estado do Tocantins.</t>
  </si>
  <si>
    <t>Dotar os Conselhos Municipais e Estadual de Políticas sobre Drogas de estrutura essencial para suas ações e mobilizar os municípios da Região Metropolitana para criação de Conselhos Municipais sobre Drogas no Estado de Tocantins.</t>
  </si>
  <si>
    <t>ESTRUTURAÇÃO DA REDE DE SERVIÇOS DE PROTEÇÃO SOCIAL BÁSICA – AQUISIÇÃO DE MATERIAIS DE CONSUMO E MATERIAL PERMANENTE</t>
  </si>
  <si>
    <t>Elaborar o Plano Estadual de Residuos Solidos do Estado do Tocantins</t>
  </si>
  <si>
    <t>Ampliar e qualificar a cadeia de produção de biodiesel no estado do Tocantins.</t>
  </si>
  <si>
    <t>CONSTRUÇÃO DA DELEGACIA DE POLÍCIA CIVIL EM ARAGUATINS – TO</t>
  </si>
  <si>
    <t>Promover melhorias nos Centros de Treinamento de Seleções e Campos Oficiais de Treinamento públicos, para a Copa do Mundo de Futebol FIFA 2014, aprovados no processo seletivo da COL/FIFA 2014.</t>
  </si>
  <si>
    <t>Implantar Programa de Educação em Saúde voltada para Saneamento Ambiental,nos municipios atendidos pela Agência Tocantinense de Saneamento- ATS melhorando da qualidade de vida da população.</t>
  </si>
  <si>
    <t>Criação de um observatório sobre drogas para contribuir na gestão da Política Pública Sobre Drogas.</t>
  </si>
  <si>
    <t>Construção da Companhia Independente de Operações Especiais-CIOE, da Polícia Militar do Estado do Tocantins, em Palmas-TO.</t>
  </si>
  <si>
    <t>Trata-se de um Projeto de conservação do solo e da água na bacia do ribeirão Taquarussu, onde serão dimensionadas e implantadas práticas conservacionistas que reduzam os impactos hidroambientais atualmente presentes na bacia.</t>
  </si>
  <si>
    <t>Aquisição de patrulha mecanizada, para atender pequenos e médios produtores rurais do município de Palmas – TO.</t>
  </si>
  <si>
    <t>AQUISIÇÃO DE MÁQUINAS E EQUIPAMENTOS</t>
  </si>
  <si>
    <t>Construção da Segunda Etapa do Hospital Geral Público de Gurupi.</t>
  </si>
  <si>
    <t>Promover o desenvolvimento sustentável, social, econômico e financeiro de famílias de catadores e catadoras de material reciclável por meio do acesso a políticas públicas de renda mínima, educação, qualificação social e profissional, saúde, assistência técnica, organização e fortalecimento de empreendimento de economia solidária.</t>
  </si>
  <si>
    <t>Implementação das ações educativas e ocupacionais desenvolvidas na Casa de Recuperação e Reeducação – CRER, na perspectiva de recuperação e reinserção social do dependente de substâncias psicoativas.</t>
  </si>
  <si>
    <t>Promoção de atividades culturais para garantir à sociedade, principalmente no núcleo familiar para uma reflexão, de forma alegre e criativa, acerca de retomada de valores e atitudes por meio de um estilo de vida novo, capaz de transformar o mundo em que vivemos, construindo uma sociedade mais digna e fraterna na prevenção ao uso indevido de drogas.</t>
  </si>
  <si>
    <t>Estruturar as Unidades de Atendimento dos agricultores familiares visando a ampliação dos serviços de ATER.</t>
  </si>
  <si>
    <t>Transferência e validação de tecnologia relacionados ao Plano ABC no Estado do Tocantins</t>
  </si>
  <si>
    <t>Implantação de núcleo de atenção ao dependente químico e às famílias, na perspectiva de um serviço especializado dirigido às pessoas com necessidades decorrentes do uso/abuso de substâncias psicoativas, para orientação, recuperação e reinserção social do usuário.</t>
  </si>
  <si>
    <t>Modernização de unidades de apoio a distribuição de produtos da agricultura familiar.</t>
  </si>
  <si>
    <t>Seleção e Capacitação de Mulheres para atuação nas comunidades que constituem áreas conflagradas, com vistas à construção e o fortalecimento das redes sociais de prevenção e enfrentamento à violência, bem como a promoção do atendimento a adolescentes e jovens, com idade entre 15 e 24 anos, que estejam em situação de vulnerabilidade familiar e social ou de violências, envolvidos na criminalidade e com drogas, no município de Gurupi – TO, no âmbito dos projetos Mulheres da Paz e Protejo.</t>
  </si>
  <si>
    <t>RESTRUTURAÇÃO DOS NÚCLEOS DO PROCON DO ESTADO DO TOCANTINS.</t>
  </si>
  <si>
    <t>Reaparelhamento dos Institutos de Criminal�stica, Identifica��o e M�dico Legal da Secretaria da Seguran�a P�blica do Estado do Tocantins, visando o aprimoramento  dos trabalhos periciais.</t>
  </si>
  <si>
    <t>Promover a capacitação de técnicos para que estes possam ser difusores de tecnologias, e consequentemente, contribuam para o fortalecimento da silvicultura no Tocantins.</t>
  </si>
  <si>
    <t>Curso de Capacitação dos Conselheiros Municipais e Estaduais dos Direitos da Pessoa com Deficiência e Aquisição de Equipamentos para o Conselho Estadual Direitos da Pessoa com Deficiência do Estado do Tocantins.</t>
  </si>
  <si>
    <t>FORTALECIMENTO DA DIVISÃO DE HOMICÍDIOS E PROTEÇÃO À PESSOA DE PALMAS/TO</t>
  </si>
  <si>
    <t>Ofertar gratuitamente capacitação social e profissional a 435 mulheres residentes na zona rural e urbana de municípios tocantinenses, e que preferencialmente sejam de baixa renda e estejam na condição de desemprego, subemprego ou almeje inserir-se no mercado de trabalho.</t>
  </si>
  <si>
    <t>Formação Continuada de Conselheiros dos Direitos e Conselheiros Tutelares do Estado do Tocantins.</t>
  </si>
  <si>
    <t>AQUISIÇÃO DE EQUIPAMENTO E MATERIAL PERMANENTE PARA ATENÇÃO AOS PORTADORES DE DOENÇAS HEMATOLÓGICAS</t>
  </si>
  <si>
    <t>APOIO À REESTRUTURAÇÃO E IMPLEMENTAÇÃO DO SISTEMA UNIFICADO DE ATENÇÃO À SANIDADE AGROPECUÁRIA (SUASA) E O FORTALECIMENTO DAS AÇÕES DE DEFESA AGROPECUÁRIA.</t>
  </si>
  <si>
    <t>Formacao dos Recursos Humanos do Sistema Socioeducativo do estado do tocantins</t>
  </si>
  <si>
    <t>Realizar a 11ª FECOARTE – Feira de folclore, Comidas típicas e artesanato do Tocantins, em Palmas-TO,  com objetivo de promover o  artesanato tocantinense para que se tornem atividade de expressão econômica, conciliado com as preservações populares  e tradicionais, fomentando o segmento de Artesanato e resultando no desenvolvimento sustentável do Estado, contribuindo assim, para o cumprimento das METAS números 04 e 22 DO PLANO NACIONAL DE CULTURA.</t>
  </si>
  <si>
    <t>O convênio tem por objeto a estruturação do Núcleo de Economia da Saúde - NES/TO.</t>
  </si>
  <si>
    <t>CAPACITAÇÃO DE PROFISSIONAIS QUE ATUEM NA ATENÇÃO AOS PACIENTES PORTADORES DE DOENÇAS HEMATOLÓGICAS</t>
  </si>
  <si>
    <t>Apoiar, através do emprego dos operadores do Sistema de Segurança Pública do Estado do Tocantins, a segurança e o sigilo da distribuição e aplicação  dos instrumentos de avaliação da educação do INEP no triênio 2014-2016.</t>
  </si>
  <si>
    <t>Estruturação do núcleo de atenção ao dependente químico e às famílias</t>
  </si>
  <si>
    <t>Apoio à Implementação das Unidades Móveis de Enfrentamento à Violência contra as Mulheres do campo e da floresta, nos municípios do estado do Tocantins.</t>
  </si>
  <si>
    <t>Estruturação das ações da Política Sobre Drogas desenvolvidas pela Secretaria de Defesa Social do Estado do Tocantins.</t>
  </si>
  <si>
    <t>Fortalecimento e expansão das ações da produção integrada de frutas no Estado do Tocantins</t>
  </si>
  <si>
    <t>Fomentar o uso de biodigestores no Estado do Tocantins</t>
  </si>
  <si>
    <t>FORTALECIMENTO DAS AÇÕES DE POLICIAMENTO COMUNITÁRIO NO ESTADO DO TOCANTINS</t>
  </si>
  <si>
    <t>1ª Central Integrada de Alternativas Penais no Município de Palmas e Região Metropolitana.</t>
  </si>
  <si>
    <t>Aparelhamento de Unidades Básicas de Saúde</t>
  </si>
  <si>
    <t>Implantação do Centro de Monitoração Eletrônica da População Carcerária Vulnerável, Cumpridores de Medidas Cautelares Diversas da Prisão e Presos Provisórios em Palmas/TO.</t>
  </si>
  <si>
    <t>Estruturar as Centrais de Custódia nas unidades de perícia oficial da Secretaria da Segurança Pública do Estado do Tocantins, através do reaparelhamento.</t>
  </si>
  <si>
    <t>Implementar ações destinadas a promover a valorização profissional, a saúde e  qualidade de vida dos profissionais de Segurança Pública do Estado do Tocantins, criando oportunidades e incentivos à prática de atividade física.</t>
  </si>
  <si>
    <t>Aprimorar o ambiente educacional da Secretaria da Segurança Pública do Estado do Tocantins, através da aquisição de simulador de tiro móvel, bem como por meio da qualificação dos profissionais da segurança pública.</t>
  </si>
  <si>
    <t>Aprimoramento do ensino através da capacitação de profissionais da Segurança Pública do Estado do Tocantins por meio de cursos (especialização e técnico-profissional) e aprimoramento do ambiente educacional pela instituição de Laboratório para prática em direção veicular.</t>
  </si>
  <si>
    <t>Qualificar os extensionistas rurais visando à melhoria de atendimento aos agricultores familiares e o desenvolvimento do setor rural</t>
  </si>
  <si>
    <t>Realizar as atividades relativas à execução Censo Escolar da Educação Básica, da preparação do processo censitário à divulgação dos resultados, em todos os levantamentos referentes ao ano letivo de 2015, envolvendo, ainda, a produção e disseminação de informações estatísticas e a realização de atividades de controle de qualidade das informações, com vistas a garantir a fidedignidade dos dados.</t>
  </si>
  <si>
    <t>Projeto de Continuidade e ampliação de ações de transferência de tecnologias do Plano ABC no Estado do Tocantins.</t>
  </si>
  <si>
    <t>Apoio ao desenvolvimento de Boas Práticas Agrícolas nas culturas do Arroz, Feijão e Mandioca no Estado do Tocantins.</t>
  </si>
  <si>
    <t>Projeto de Aparelhamento de 06 Unidades Básicas de Saúde no Estado de Tocantins.</t>
  </si>
  <si>
    <t>Projeto de Ampliação da Capacitação Profissional e Implantação de Oficinas Permanentes.</t>
  </si>
  <si>
    <t>Apoio à realização da AGROTINS – Feira de Tecnologia Agropecuária.</t>
  </si>
  <si>
    <t>Qualificar e estruturar Conselhos Municipais dos Direitos da Pessoa com Deficiência.</t>
  </si>
  <si>
    <t>Implantação do Sistema Coletivo de Abastecimento de Água em Comunidades Rurais do Estado do Tocantins.</t>
  </si>
  <si>
    <t>Implantação e Modernização na Escolinha de Futebol Nilton Santos</t>
  </si>
  <si>
    <t>Reforma do Estádio de Futebol Estádio Leôncio de Souza Miranda cujo apelido é Mirandão</t>
  </si>
  <si>
    <t>Reforma do Estádio de Futebol Gilberto Resende Rocha cujo apelido é Rezendão localizado na cidade de  Gurupi-TO.</t>
  </si>
  <si>
    <t>Implantação da Casa da Cultura no município de Peixe - TO</t>
  </si>
  <si>
    <t>Apoiar a realização das seguintes atividades relativas ao Censo Escolar da Educação Básica: execução do processo censitário, da preparação à divulgação dos resultados, em todos os levantamentos referentes ao ano letivo de 2016; produção e disseminação de informações estatísticas; e realização de atividades de controle de qualidade das informações com vistas a garantir a fidedignidade dos dados.</t>
  </si>
  <si>
    <t>Aquisição de Patrulha mecanizada</t>
  </si>
  <si>
    <t>Construção do Centro de Eventos no município de Dianópolis - TO</t>
  </si>
  <si>
    <t>Aquisição de Máquinas e Equipamentos</t>
  </si>
  <si>
    <t>Fomentar nas comunidades rurais a implantação de lavouras de subsistência através de aquisição de sementes selecionadas/ ou certificada de milho e feijão caupi  e a implantação de hortas, contribuindo para a segurança alimentar e nutricional de famílias de agricultores familiares que se encontram em situação de vulnerabilidade social no Estado do Tocantins.</t>
  </si>
  <si>
    <t>REFORMA DE UNIDADE DE ATENÇÃO ESPECIALIZADA EM SAÚDE</t>
  </si>
  <si>
    <t>AMPLIAÇÃO DE UNIDADE DE ATENÇÃO ESPECIALIZADA EM SAÚDE</t>
  </si>
  <si>
    <t>Prestar assistência técnica a médios produtores rurais do Estado do Tocantins, com foco gestão da propriedade e desenvolvimento tecnológico nas cadeias produtivas de pecuária de corte e mista, culturas anuais (arroz, feijão e mandioca) e fruticultura irrigada.</t>
  </si>
  <si>
    <t>Construção do Centro Esportivo da Polícia Militar do Estado do Tocantins no Quartel do Comando-Geral em Palmas-TO</t>
  </si>
  <si>
    <t>Aquisição de veículos e computadores para atendimento a agricultores(as) familiares do Estado do Tocantins.</t>
  </si>
  <si>
    <t>REFORMA DE UNIDADE DE HEMATOLOGIA E HEMOTERAPIA</t>
  </si>
  <si>
    <t>Apoiar na promoção do desenvolvimento de produtores rurais por meio de introdução de novas tecnologias de gestão e manejo direcionado através da ATER e dos ciclos de capacitação priorizando as cadeias: mandioca, mel, leite, bovinos de corte e leite, caprinos, ovinos, frutas e aves.</t>
  </si>
  <si>
    <t>Fomentar o uso de corretivos de solo com o intuito de aumentar a produtividade agrícola em comunidades rurais do Estado do Tocantins.</t>
  </si>
  <si>
    <t>Aquisição Máquinas e Equipamentos</t>
  </si>
  <si>
    <t>IMPLANTAÇÃO DE SISTEMAS COLETIVOS DE ABASTECIMENTO DE ÁGUA EM COMUNIDADES RURAIS DO ESTADO DO TOCANTINS.</t>
  </si>
  <si>
    <t>Realização da Feira Agrotecnológica do Tocantins - AGROTINS, edição 2017</t>
  </si>
  <si>
    <t>IMPLANTAÇÃO DE SISTEMA DE ESGOTAMENTO NO MUNICIPIO DE SANDOLÂNDIA,PARAATENDER A SEDE DO MUNICIPIO, SENDO QUE ESSA 1ª ETAPA (ETAPA UTIL MI-NIMA) CONTEMPLARÁ 226 LIGAÇÕES DOMICILIARES DE ESGOTO (LIGAÇÕES EXTER-NAS), 8.512 METROS DE REDE COLETORA EMPREENDENDO PARTE DA SUB-BACIA 01(O SISTEMA SÓ TEM 01 SUB-BÁCIA).</t>
  </si>
  <si>
    <t>IMPLANTAÇÃO DE SISTEMA DE ESGOTAMENTO SANITÁRIO NO MUNICIPIO DE ITAPI-RATINS, PARA ATENDER A SEDE DO MUNICIPIO, SENDO QUE ESSA 1ª ETAPA (ETAPA ÚTIL MINIMA) CONTEMPLARÁ 196 LIGAÇÕES DOMICILIARES EXTERNAS DE ES- GOTO (CERCA DE 37% DO TOTAL NECESSÁRIO), SUB-BACIA 01 COM 5.354 METROSDE REDE COLETORA, 01 ESTAÇÃO ELEVATÓRIA (EEE-01), LINHA DE RECALQUELR-01 DN 110MM COM 1.306M DE EXTENSÃO, E A ESTAÇÃO DE TRATAMENTO DE</t>
  </si>
  <si>
    <t>IMPLANTAÇÃO DE SISTEMA DE ESGOTAMENTO SANITÁRIO NO MUNICIPIO DE SANTATEREZINHA DO TOCANTINS, PARA ATENDER A SEDE DO MUNICIPIO, CONTEMPLANDO589 LIGAÇÕES DOMICILIARES DE ESGOTO, 6131 METROS DE REDE COLETORA, 01ESTAÇÃO ELEVATÓRIA, UMA ESTAÇÃO DE TRATAMENTO COM TECNOLOGIA DO TIPODE LAGOAS DE ESTABILIZAÇÃO.</t>
  </si>
  <si>
    <t>IMPLANTAÇÃO DE SISTEMA DE ESGOTAMENTO SANITÁRIO NO MUNICIPIO DE ABREU-LÂNDIA, PARA ATENDER A SEDE DO MUNICIPIO, CONTEMPLANDO 539 LIGAÇÕES DOMICILIARES DE ESGOTO 4691 METROS DE REDE COLETORA, UMA ESTAÇÃO ELEVATORIA, ESTAÇÃO 1 COM CAPACIDADE 0,00394 M³/S, UMA ESTAÇÃO DE TRATAMENTOCOM TECNOLOGIA DO TIPO DE LAGOAS DE ESTABILIZAÇÃO E CAPACIDADE PARATRATAR 343,9 M³/DIA.</t>
  </si>
  <si>
    <t>IMPLANTAÇÃO DE SISTEMA DE ESGOTAMENTO SANITÁRIO NO MUNICIPIO DE SÃOBENTO DO TOCANTINS, PARA ATENDER A SEDE DO MUNICIPIO, CONTEMPLANDO 341LIGAÇÕES DOMICILIARES DE ESGOTO, 5457,94 METROS DE REDE COLETORA, 01ESTAÇÃO DE TRATAMENTO COM TECNOLOGIA DO TIPO DE LAGOAS DE ESTABILI-ZAÇÃO.</t>
  </si>
  <si>
    <t>IMPLANTAÇÃO DE SISTEMA DE ESGOTAMENTO SANITÁRIO NO MUNICIPIO DE RIA-CHINHO, PARA ATENDER A SEDE DO MUNICIPIO, CONTEMPLANDO 300 LIGAÇÕES DOMICILIARES DE ESGOTO, 4757,01 METROS DE REDE COLETORA, 01 ESTAÇÃO ELE-VATÓRIA, UMA ESTAÇÃO DE TRATAMENTO COM TECNOLOGIA DO TIPO DE LAGOAS DEESTABILIZAÇÃO.</t>
  </si>
  <si>
    <t>IMPLANTAÇÃO DE SISTEMA DE ESGOTAMENTO SANITÁRIO NO MUNICIPIO DE PUGMILPARA ATENDER A SEDE MUNICIPAL, CONTEMPLARÁ 356 LIGAÇÕES DOMICILIARESDE ESGOTO.</t>
  </si>
  <si>
    <t>IMPLANTAÇÃO DE SISTEMA DE ESGOTAMENTO SANITÁRIO NO MUNICÍPIO DE FORTA-LEZA DO TABOCÃO, PARA ATENDER A SEDE DO MUNICIPIO CONTEMPLANDO 343 LIGAÇÕES DOMICILIARES DE ESGOTO.</t>
  </si>
  <si>
    <t>IMPLANTAÇÃO DE SISTEMA DE ESGOTAMENTO SANITÁRIO NO MUNICIPIO DE AURO-RA DO TOCANTINS, PARA ATENDER A SEDE DO MUNICIPIO, SENDO QUE ESSA 1ªETAPA (ETAPA ÚTIL MINIMA, CONTEMPLARÁ 474 LIGAÇÕES DOMICILIARES EXTER-NAS DE ESGOTO (45% DO TOTAL NECESSÁRIO), 6.767 METROS DE REDE COLETORAREFERENTE A PARTE DA SUB-BACIA 01, UMA ESTAÇÃO ELEVATÓRIA, COM CAPACI-DADE 0,01508 M³/S 93 METROS DE LINHA DE RECALQUE, ESTAÇÃO DE TRATAMEN-</t>
  </si>
  <si>
    <t>IMPLANTAÇÃO DE SISTEMA DE ESGOTAMENTO SANITÁRIO NO MUNICIPIO DE RIODOS BOIS, PARA ATENDER A SEDE DO MUNICIPIO, CONTEMPLANDO 219 LIGAÇÕESDOMICILIARES DE ESGOTO, 4708,96 METROS DE REDE COLETORA, 1 ESTAÇÃO ELEVATÓRIA, ESTAÇÃO 1 COM CAPACIDADE 0,00631 M³/S, UMA ESTAÇÃO DE TRATA-MENTO COM TECNOLGIA DO TIPO DE LAGOAS DE ESTABILIZAÇÃO E CAPACIDADE PARA TRATAR 256,2 M³/DIA.</t>
  </si>
  <si>
    <t>IMPLANTAÇÃO DE SISTEMA DE ESGOTAMENTO SANITÁRIO NO MUNICIPIO DE PIRA-QUÊ, PARA ATENDER A SEDE DO MUNICIPIO, CONTEMPLANDO 163 LIGAÇÕES DOMI-CILIARES DE ESGOTO, 4232 METROS DE REDE COLETORA, 1 ESTAÇÃO ELEVATÓRIAESTAÇÃO 1 COM CAPACIDADE 0,00583 M³/S, UMA ESTAÇÃO DE TRATAMENTO COMTECNOLOGIA DO TIPO DE LAGOAS DE ESTABILIZAÇÃO E CAPACIDADE PARA TRATAR275,6 M³/DIA.</t>
  </si>
  <si>
    <t>IMPLANTAÇÃO DE SISTEMA DE ESGOTAMENTO SANITÁRIO NO MUNICIPIO DE LUZINÓPOLIS,PARA ATENDER A SEDE DO MUNICIPIO, CONTEMPLANDO 377 LIGAÇÕES DOMICILIARES DE ESGOTO, 8023,90 METROS DE REDE COLETORA, 01 ESTAÇÃO ELEVA-TÓRIA, UMA ESTAÇÃO DE TRATAMENTO COM TECNOLOGIA DO TIPO DE LAGOAS DEESTABILIZAÇÃO.</t>
  </si>
  <si>
    <t>IMPLANTACAO E MELHORIA DE SISTEMAS PUBLICOS DE ESGOTAMENTO SANITARIO. TC/PAC 0270/14 - TO0404137133</t>
  </si>
  <si>
    <t>IMPLANTAÇÃO DE SISTEMA DE ESGOTAMENTO SANITÁRIO NO MUNICIPIO DE ARAGO-MINAS, PARA ATENDER A SEDE DO MUNICIPIO, CONTEMPLANDO 373 LIGAÇÕES DO-MICILIARES DE ESGOTO, 5172,06 METROS DE REDE COLETORA,UMA ESTAÇÃO ELE-VATÓRIA, E ESTAÇÃO 1 COM CAPACIDADE 0,00981 M³/S, UMA ESTAÇÃO DE TRATAMENTO COM TECNOLOGIA DO TIPO DE LAGOAS DE ESTABILIZAÇÃO E CAPACIDADEPARA TRATAR 436,3 M³/DIA.</t>
  </si>
  <si>
    <t>IMPLANTAÇÃO DE SISTEMA DE ESGOTAMENTO SANITÁRIO NO MUNICIPIO DE SUCUPIRA, PARA ATENDER A SEDE DO MUNICIPIO, SENDO QUE ESSA 1ª ETAPA (ETAPAÚTIL MINIMA) CONTEMPLARÁ 188 LIGAÇÕES DOMICILIARES EXTERNAS DE ESGOTO(50% DO TOTAL NECESSÁRIO), PARTE DA SUB-BACIA 02 COM 4.845 METROS DEREDE COLETORA, 01 ESTAÇÃO ELEVATÓRIA (EEE-02), LINHA DE RECALQUE LR-02DN 110MM COM 284M DE EXTENSÃO, 843M DE COLETOR TRONCO DN 150MM,E A ES-</t>
  </si>
  <si>
    <t>IMPLANTAÇÃO DE SISTEMA DE ESGOTAMENTO SANITÁRIO NO MUNICIPIO DE ANGICOPARA ATENDER A SEDE, CONTEMPLANDO 352 LIGAÇÕES DOMICILIARES DE ESGOTO,7688,10 METROS DE REDE COLETORA, UMA ESTAÇÃO ELEVATÓRIA, ESTAÇÃO 1 COMCAPACIDADE DE 0,00969 M³/S, UMA ESTAÇÃO DE TRATAMENTO COM TECNOLOGIADO TIPO DE LAGOAS DE ESTABILIZAÇÃO E CAPACIDADE PARA TRATAR 427,7M³/DIA. O SISTEMA JÁ POSSUI LICENÇA PRÉVIA DO ÓRGÃO AMBIENTAL COMPETEN</t>
  </si>
  <si>
    <t>ESTE CONVENIO TEM POR OBJETO AMPLIACAO DE ESCOLA(S), EM ATENDIMENTO AO PLANO DE ACOES ARTICULADAS - PAR, NO .MBITO DO PLANO DE METAS CMPROMISSO TODOS PELA EDUCACAO-BRASIL PROFISSIONALIZADO.</t>
  </si>
  <si>
    <t>ESTE CONVENIO TEM POR OBJETO A CONSTRUCAO DE ESCOLA(S), EM ATENDIMENTOAO PLANO DE ACOES ARTICULADAS - PAR, NO .MBITO DO PLANO DE METAS COMP ROMISSO TODOS PELA EDUCACAO. PROGRAMA BRASIL PROFISSIONALIZADO.</t>
  </si>
  <si>
    <t>ESTE CONVENIO TEM POR OBJETO CONCEDER APOIO FINANCEIRO PARA IMPLEMENTACAO DAS ACOES EDUCACIONAIS CONSTANTES NO PLANO DE ACOES ARTICULADAS - PAR, NO .MBITO DO PLANO DE METAS COMPROMISSO TODOS PELA EDUCACAO, DO PLANO DE DESENVOLVIMENTO DA EDUCACAO - PDE, QUE VISAM PROPORCIONAR ASOCIEDADE A MELHORIA DA INFRA-ESTRUTURA DA REDE FISICA ESCOLAR, COM A CONSTRUCAO DE NOVAS ESCOLA(S) .</t>
  </si>
  <si>
    <t>ESTE CONVENIO TEM POR OBJETO A FORMACAO DE PROFESSORES E PROFISSIONAISDE SERVICOS E APOIO ESCOLAR, EM ATENDIMENTO AO PLANO DE ACOES ARTICUL ADAS - PAR, NO .MBITO DO PLANO DE METAS COMPROMISSO TODOS PELA EDUCACAO.</t>
  </si>
  <si>
    <t>ESTE CONVENIO TEM POR OBJETO A CONSTRUCAO DE ESCOLA(S), EM ATENDIMENTOAO PLANO DE ACOES ARTICULADAS . PAR, NO .MBITO DO PLANO DE METAS COMP ROMISSO TODOS PELA EDUCACAO-BRASIL PROFISSIONALIZADO.</t>
  </si>
  <si>
    <t>ESTE CONVENIO TEM POR OBJETO CONCEDER APOIO FINANCEIRO PARA IMPLEMENTACAO DAS ACOES EDUCACIONAIS CONSTANTES NO PLANO DE ACOES ARTICULADAS - PAR, NO .MBITO DO PLANO DE METAS COMPROMISSO TODOS PELA EDUCACAO, DO PLANO DE DESENVOLVIMENTO DA EDUCACAO - PDE, CONTEMPLANDO A ACAO DE CONSTRUCAO DE ESCOLAS.</t>
  </si>
  <si>
    <t>SSTE CONVENIO TEM POR OBJETO CONCEDER APOIO FINANCEIRO COM A FINALIDADE DE VIABILIZAR ACOES DO PLANO DE ACOES ARTICULADAS, PARA GARANTIR AIMPLEMENTACAO DO ENSINO MEDIO INTEGRADO A EDUCACAO PROFISSIONAL.</t>
  </si>
  <si>
    <t>Objeto: Estudo visando a implantação do aproveitamento hidroagricola à jusante do eixo 1 do programa propertins no rio manuel alves, municipi o de chapada de natividade - to.</t>
  </si>
  <si>
    <t>APROVEITAMENTO HIDROAGRICOLA DO RIO MANUEL ALVES.</t>
  </si>
  <si>
    <t>Objeto: Projeto Básico de Barramento para Aproveitamento Hídrico da Bacia do Rio Sobrado na Região de Taguatinga, no Estado do Tocantins.</t>
  </si>
  <si>
    <t>IMPLANTAÇÃO DAS OBRAS DE REVITALIZAÇÃO DO PROJETO RIO FORMOSO.</t>
  </si>
  <si>
    <t>ESTRUTURACAO DE UNIDADES DE ATENCAO ESPECIALIZADA EM SAUDE</t>
  </si>
  <si>
    <t>SERVICOS DE ATENCAO AS URGENCIAS E EMERGENCIAS NA REDE HOSPITALAR</t>
  </si>
  <si>
    <t>AQUISICAO DE EQUIPAMENTO E MATERIAL PERMANENTE E AMPLIACAO DO HOSPITALREGIONAL DE URUGUAINA</t>
  </si>
  <si>
    <t>CURSO DE ESPECIALIZACAO EM SAUDE MENTAL.</t>
  </si>
  <si>
    <t>ESTE CONVENIO TEM POR OBJETO AMPLIACAO E REFORMA DE ESCOLA(S), EM ATENDIMENTO AO PLANO DE ACOES ARTICULADAS - PAR, NO .MBITO DO PLANO DE METAS COMPROMISSO TODOS PELA EDUCACAO - PROGRAMA BRASIL PROFISSIONALIZADO.</t>
  </si>
  <si>
    <t>Objeto: Implantar 02 (dois) Centros VocacionaisTecnológicos no Estado do Tocantins.</t>
  </si>
  <si>
    <t>ADCT/FNDCT - APOIO AO DESENVOLVIMENTO CIENTíFICO E TECNOLóGICO FORTALECIMENTO DA ESTRUTURA DE PESQUISA EM AGRICULTURA FAMILIAR POSSIBILITANDO UM PADRãO DE DESENVOLVIMEBNTO RURAL SUSTENTáVEL TENDO COMO META AUMENTAR A DIVERSIFICAçãO DAS PROPRIEDADES RURAIS, TRALHANDOCOM PRODUçõES ALTERNATIVAS COMO PLANTAS FITOTERáPICAS, MEDICINAIS, CONDIMENTARES, PLANTAS PARA PRODUçãO DE BIOCOMBUSTíVEL, APROVEITAMENTO</t>
  </si>
  <si>
    <t>Objeto: Apoio ao projeto "REDE DE PONTOS DE CULTURA DO ESTADO DO TOCANTINS".</t>
  </si>
  <si>
    <t>PRODUTO: ADCT/FNDCT - FONTE: AçõES TRANSVERSAIS REALIZAR AçõES DE FORTALECIMENTO DAS CADEIAS PRODUTIVAS SOLIDáRIAS EM TERRITóRIOS DA CIDADANIA, TOCANTINS, POR MEIO DE PROCESSOS FORMATIVOS RELATIVOS A ECONOMIA SOLIDáRIA, AUTOGESTãO, EDUCAçãO ASSOCIATIVA, PRáTICAS PRODUTIVAS E DE INCLUSãO DIGITAL COMUNITáRIA.</t>
  </si>
  <si>
    <t>SECRETARIA DE CIDADANIA E JUSTICA</t>
  </si>
  <si>
    <t>AGENCIA TOCANTINENSE DE SANEAMENTO - ATS</t>
  </si>
  <si>
    <t>SECRETARIA DA SEGURANCA PUBLICA - S.S.P.</t>
  </si>
  <si>
    <t>SECRETARIA DA EDUCACAO, JUVENTUDE E ESPORTES</t>
  </si>
  <si>
    <t>TOCANTINS SECRETARIA DE ESTADO DE SAUDE</t>
  </si>
  <si>
    <t>INSTITUTO DE DESENVOLVIMENTO RURAL DO TOCANTINS - RURALTINS</t>
  </si>
  <si>
    <t>SECRETARIA DO DESENVOLVIMENTO ECONOMICO, CIENCIA, TECNOLOGIA, TURISMO E CULTURA</t>
  </si>
  <si>
    <t>SECRETARIA DO TRABALHO E DA ASSISTENCIA SOCIAL</t>
  </si>
  <si>
    <t>CORPO DE BOMBEIROS MILITAR DO ESTADO DO TOCANTINS - CBMTO</t>
  </si>
  <si>
    <t>SECRETARIA DO PLANEJAMENTO E ORCAMENTO</t>
  </si>
  <si>
    <t>SECRETARIA DO MEIO AMBIENTE E RECURSOS HIDRICOS</t>
  </si>
  <si>
    <t>SECRETARIA DO DESENVOLVIMENTO DA AGRICULTURA E PECUARIA</t>
  </si>
  <si>
    <t>POLICIA MILITAR DO ESTADO DO TOCANTINS</t>
  </si>
  <si>
    <t>UNIVERSIDADE ESTADUAL DO TOCANTINS - UNITINS</t>
  </si>
  <si>
    <t>AGENCIA DE DEFESA AGROPECUARIA DO ESTADO DO TOCANTINS</t>
  </si>
  <si>
    <t>300.000.00</t>
  </si>
  <si>
    <t>Valor Global</t>
  </si>
  <si>
    <t>R$ Valor Repasse</t>
  </si>
  <si>
    <t>R$ Valor Contrapartida</t>
  </si>
  <si>
    <t>2.517.548.60</t>
  </si>
  <si>
    <t>4.270.319.03</t>
  </si>
  <si>
    <t>2.433.477.50</t>
  </si>
  <si>
    <t xml:space="preserve">Pagamentos </t>
  </si>
  <si>
    <t>R$ Liberado Repasse</t>
  </si>
  <si>
    <t>R$ Liberado Contrapartida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</si>
</sst>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_ ;\-#,##0.00\ "/>
  </numFmts>
  <fonts count="1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</font>
    <font>
      <sz val="8"/>
      <color indexed="63"/>
      <name val="Arial"/>
      <family val="2"/>
    </font>
    <font>
      <sz val="8"/>
      <color rgb="FF000000"/>
      <name val="Inherit"/>
    </font>
    <font>
      <sz val="8"/>
      <color rgb="FFFF0000"/>
      <name val="Inherit"/>
    </font>
    <font>
      <sz val="7"/>
      <color rgb="FF000000"/>
      <name val="Inherit"/>
    </font>
    <font>
      <sz val="8"/>
      <color indexed="54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Inherit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3" fillId="3" borderId="2" xfId="4" applyNumberFormat="1" applyFont="1" applyFill="1" applyBorder="1" applyAlignment="1">
      <alignment horizontal="center" vertical="center"/>
    </xf>
    <xf numFmtId="4" fontId="4" fillId="3" borderId="2" xfId="4" applyNumberFormat="1" applyFont="1" applyFill="1" applyBorder="1" applyAlignment="1">
      <alignment horizontal="center" vertical="center" wrapText="1"/>
    </xf>
    <xf numFmtId="4" fontId="6" fillId="3" borderId="2" xfId="4" applyNumberFormat="1" applyFont="1" applyFill="1" applyBorder="1" applyAlignment="1">
      <alignment horizontal="center" vertical="center" wrapText="1"/>
    </xf>
    <xf numFmtId="43" fontId="4" fillId="3" borderId="2" xfId="6" applyFont="1" applyFill="1" applyBorder="1" applyAlignment="1">
      <alignment horizontal="center" vertical="center" wrapText="1"/>
    </xf>
    <xf numFmtId="49" fontId="7" fillId="3" borderId="3" xfId="1" applyNumberFormat="1" applyFont="1" applyFill="1" applyBorder="1"/>
    <xf numFmtId="0" fontId="4" fillId="3" borderId="3" xfId="1" applyFont="1" applyFill="1" applyBorder="1" applyAlignment="1">
      <alignment horizontal="center" vertical="center" wrapText="1"/>
    </xf>
    <xf numFmtId="0" fontId="4" fillId="3" borderId="3" xfId="1" quotePrefix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3" fillId="3" borderId="2" xfId="4" applyNumberFormat="1" applyFont="1" applyFill="1" applyBorder="1"/>
    <xf numFmtId="49" fontId="3" fillId="3" borderId="2" xfId="4" applyNumberFormat="1" applyFont="1" applyFill="1" applyBorder="1" applyAlignment="1">
      <alignment wrapText="1"/>
    </xf>
    <xf numFmtId="164" fontId="4" fillId="3" borderId="2" xfId="4" applyNumberFormat="1" applyFont="1" applyFill="1" applyBorder="1" applyAlignment="1">
      <alignment horizontal="center" vertical="center" wrapText="1"/>
    </xf>
    <xf numFmtId="0" fontId="4" fillId="3" borderId="2" xfId="4" applyFont="1" applyFill="1" applyBorder="1" applyAlignment="1">
      <alignment vertical="center" wrapText="1"/>
    </xf>
    <xf numFmtId="0" fontId="4" fillId="3" borderId="2" xfId="4" applyFont="1" applyFill="1" applyBorder="1" applyAlignment="1">
      <alignment horizontal="justify" vertical="center" wrapText="1"/>
    </xf>
    <xf numFmtId="0" fontId="0" fillId="3" borderId="2" xfId="0" applyFill="1" applyBorder="1" applyAlignment="1">
      <alignment horizontal="center" vertical="center"/>
    </xf>
    <xf numFmtId="49" fontId="3" fillId="3" borderId="3" xfId="4" applyNumberFormat="1" applyFont="1" applyFill="1" applyBorder="1" applyAlignment="1">
      <alignment wrapText="1"/>
    </xf>
    <xf numFmtId="0" fontId="4" fillId="3" borderId="3" xfId="4" applyFont="1" applyFill="1" applyBorder="1" applyAlignment="1">
      <alignment vertical="center" wrapText="1"/>
    </xf>
    <xf numFmtId="49" fontId="3" fillId="3" borderId="3" xfId="4" applyNumberFormat="1" applyFont="1" applyFill="1" applyBorder="1" applyAlignment="1">
      <alignment vertical="center" wrapText="1"/>
    </xf>
    <xf numFmtId="3" fontId="3" fillId="3" borderId="4" xfId="4" applyNumberFormat="1" applyFont="1" applyFill="1" applyBorder="1" applyAlignment="1">
      <alignment horizontal="center" vertical="center"/>
    </xf>
    <xf numFmtId="4" fontId="4" fillId="3" borderId="4" xfId="4" applyNumberFormat="1" applyFont="1" applyFill="1" applyBorder="1" applyAlignment="1">
      <alignment horizontal="center" vertical="center" wrapText="1"/>
    </xf>
    <xf numFmtId="165" fontId="4" fillId="3" borderId="4" xfId="6" applyNumberFormat="1" applyFont="1" applyFill="1" applyBorder="1" applyAlignment="1">
      <alignment horizontal="center" vertical="center" wrapText="1"/>
    </xf>
    <xf numFmtId="43" fontId="4" fillId="3" borderId="4" xfId="6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/>
    </xf>
    <xf numFmtId="43" fontId="10" fillId="3" borderId="2" xfId="3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165" fontId="10" fillId="3" borderId="2" xfId="3" applyNumberFormat="1" applyFont="1" applyFill="1" applyBorder="1" applyAlignment="1">
      <alignment horizontal="center" vertical="center" wrapText="1"/>
    </xf>
    <xf numFmtId="3" fontId="3" fillId="3" borderId="3" xfId="4" applyNumberFormat="1" applyFont="1" applyFill="1" applyBorder="1" applyAlignment="1">
      <alignment horizontal="center" vertical="center"/>
    </xf>
    <xf numFmtId="4" fontId="4" fillId="3" borderId="3" xfId="4" applyNumberFormat="1" applyFont="1" applyFill="1" applyBorder="1" applyAlignment="1">
      <alignment horizontal="center" vertical="center" wrapText="1"/>
    </xf>
    <xf numFmtId="4" fontId="4" fillId="3" borderId="3" xfId="6" applyNumberFormat="1" applyFont="1" applyFill="1" applyBorder="1" applyAlignment="1">
      <alignment horizontal="center" vertical="center" wrapText="1"/>
    </xf>
    <xf numFmtId="4" fontId="5" fillId="3" borderId="3" xfId="6" applyNumberFormat="1" applyFont="1" applyFill="1" applyBorder="1" applyAlignment="1">
      <alignment horizontal="center" vertical="center" wrapText="1"/>
    </xf>
    <xf numFmtId="43" fontId="4" fillId="3" borderId="3" xfId="6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4" xfId="0" applyNumberFormat="1" applyBorder="1" applyAlignment="1">
      <alignment horizontal="center" vertical="center"/>
    </xf>
  </cellXfs>
  <cellStyles count="7">
    <cellStyle name="Normal" xfId="0" builtinId="0"/>
    <cellStyle name="Normal 2" xfId="1"/>
    <cellStyle name="Normal 3" xfId="4"/>
    <cellStyle name="Porcentagem 2" xfId="2"/>
    <cellStyle name="Porcentagem 3" xfId="5"/>
    <cellStyle name="Vírgula 2" xfId="3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tabSelected="1" workbookViewId="0">
      <selection activeCell="A2" sqref="A2"/>
    </sheetView>
  </sheetViews>
  <sheetFormatPr defaultRowHeight="15"/>
  <cols>
    <col min="1" max="1" width="8.85546875" customWidth="1"/>
    <col min="2" max="2" width="9.42578125" customWidth="1"/>
    <col min="3" max="3" width="11.140625" style="1" customWidth="1"/>
    <col min="4" max="4" width="12.42578125" customWidth="1"/>
    <col min="5" max="5" width="15.5703125" customWidth="1"/>
    <col min="6" max="6" width="17.85546875" customWidth="1"/>
    <col min="7" max="7" width="15.140625" customWidth="1"/>
    <col min="8" max="8" width="12.85546875" style="1" customWidth="1"/>
    <col min="9" max="9" width="14" customWidth="1"/>
    <col min="10" max="10" width="12" customWidth="1"/>
    <col min="11" max="11" width="13.42578125" customWidth="1"/>
    <col min="12" max="12" width="14.5703125" customWidth="1"/>
    <col min="13" max="13" width="13.85546875" style="1" customWidth="1"/>
    <col min="14" max="14" width="11.5703125" style="37" customWidth="1"/>
  </cols>
  <sheetData>
    <row r="1" spans="1:14" ht="36">
      <c r="A1" s="2" t="s">
        <v>0</v>
      </c>
      <c r="B1" s="2" t="s">
        <v>1</v>
      </c>
      <c r="C1" s="2" t="s">
        <v>7</v>
      </c>
      <c r="D1" s="10" t="s">
        <v>2</v>
      </c>
      <c r="E1" s="2" t="s">
        <v>3</v>
      </c>
      <c r="F1" s="2" t="s">
        <v>4</v>
      </c>
      <c r="G1" s="2" t="s">
        <v>5</v>
      </c>
      <c r="H1" s="2" t="s">
        <v>429</v>
      </c>
      <c r="I1" s="2" t="s">
        <v>430</v>
      </c>
      <c r="J1" s="2" t="s">
        <v>431</v>
      </c>
      <c r="K1" s="2" t="s">
        <v>436</v>
      </c>
      <c r="L1" s="2" t="s">
        <v>437</v>
      </c>
      <c r="M1" s="2" t="s">
        <v>435</v>
      </c>
      <c r="N1" s="36" t="s">
        <v>6</v>
      </c>
    </row>
    <row r="2" spans="1:14" ht="21.95" customHeight="1">
      <c r="A2" s="16">
        <v>1</v>
      </c>
      <c r="B2" s="7" t="s">
        <v>8</v>
      </c>
      <c r="C2" s="11" t="s">
        <v>156</v>
      </c>
      <c r="D2" s="11" t="s">
        <v>157</v>
      </c>
      <c r="E2" s="12" t="s">
        <v>149</v>
      </c>
      <c r="F2" s="12" t="s">
        <v>269</v>
      </c>
      <c r="G2" s="17" t="s">
        <v>413</v>
      </c>
      <c r="H2" s="24">
        <v>155858.01999999999</v>
      </c>
      <c r="I2" s="20">
        <v>140272.22</v>
      </c>
      <c r="J2" s="3">
        <v>15585.8</v>
      </c>
      <c r="K2" s="3">
        <v>140272.22</v>
      </c>
      <c r="L2" s="28">
        <v>15585.8</v>
      </c>
      <c r="M2" s="33">
        <v>124456.81</v>
      </c>
      <c r="N2" s="38">
        <f>(M2/H2)*100</f>
        <v>79.85268258893575</v>
      </c>
    </row>
    <row r="3" spans="1:14" ht="21.95" customHeight="1">
      <c r="A3" s="16">
        <v>2</v>
      </c>
      <c r="B3" s="7" t="s">
        <v>9</v>
      </c>
      <c r="C3" s="11" t="s">
        <v>158</v>
      </c>
      <c r="D3" s="11" t="s">
        <v>159</v>
      </c>
      <c r="E3" s="12" t="s">
        <v>150</v>
      </c>
      <c r="F3" s="12" t="s">
        <v>270</v>
      </c>
      <c r="G3" s="17" t="s">
        <v>414</v>
      </c>
      <c r="H3" s="24">
        <v>72701694.200000003</v>
      </c>
      <c r="I3" s="20">
        <v>65816407.329999998</v>
      </c>
      <c r="J3" s="3">
        <v>6885286.8700000001</v>
      </c>
      <c r="K3" s="3">
        <v>65388874.019999996</v>
      </c>
      <c r="L3" s="28">
        <v>6885286.8700000001</v>
      </c>
      <c r="M3" s="33">
        <v>52471614.050000004</v>
      </c>
      <c r="N3" s="38">
        <f>(M3/H3)*100</f>
        <v>72.173853205748273</v>
      </c>
    </row>
    <row r="4" spans="1:14" ht="21.95" customHeight="1">
      <c r="A4" s="16">
        <v>3</v>
      </c>
      <c r="B4" s="7" t="s">
        <v>10</v>
      </c>
      <c r="C4" s="11" t="s">
        <v>160</v>
      </c>
      <c r="D4" s="11" t="s">
        <v>161</v>
      </c>
      <c r="E4" s="12" t="s">
        <v>151</v>
      </c>
      <c r="F4" s="12" t="s">
        <v>271</v>
      </c>
      <c r="G4" s="17" t="s">
        <v>414</v>
      </c>
      <c r="H4" s="24">
        <v>6600000</v>
      </c>
      <c r="I4" s="20">
        <v>6000000</v>
      </c>
      <c r="J4" s="3">
        <v>600000</v>
      </c>
      <c r="K4" s="3">
        <v>3000000</v>
      </c>
      <c r="L4" s="28">
        <v>600000</v>
      </c>
      <c r="M4" s="33">
        <v>2670507.77</v>
      </c>
      <c r="N4" s="38">
        <f t="shared" ref="N3:N66" si="0">(M4/H4)*100</f>
        <v>40.462238939393941</v>
      </c>
    </row>
    <row r="5" spans="1:14" ht="21.95" customHeight="1">
      <c r="A5" s="16">
        <v>4</v>
      </c>
      <c r="B5" s="7" t="s">
        <v>11</v>
      </c>
      <c r="C5" s="11" t="s">
        <v>160</v>
      </c>
      <c r="D5" s="11" t="s">
        <v>162</v>
      </c>
      <c r="E5" s="12" t="s">
        <v>151</v>
      </c>
      <c r="F5" s="12" t="s">
        <v>272</v>
      </c>
      <c r="G5" s="17" t="s">
        <v>414</v>
      </c>
      <c r="H5" s="24">
        <v>15263158</v>
      </c>
      <c r="I5" s="20">
        <v>14500000</v>
      </c>
      <c r="J5" s="3">
        <v>763158</v>
      </c>
      <c r="K5" s="3">
        <v>2048088.87</v>
      </c>
      <c r="L5" s="28">
        <v>500000</v>
      </c>
      <c r="M5" s="33">
        <v>2859400.7</v>
      </c>
      <c r="N5" s="38">
        <f t="shared" si="0"/>
        <v>18.734004457006868</v>
      </c>
    </row>
    <row r="6" spans="1:14" ht="21.95" customHeight="1">
      <c r="A6" s="16">
        <v>5</v>
      </c>
      <c r="B6" s="7" t="s">
        <v>12</v>
      </c>
      <c r="C6" s="11" t="s">
        <v>163</v>
      </c>
      <c r="D6" s="11" t="s">
        <v>164</v>
      </c>
      <c r="E6" s="12" t="s">
        <v>151</v>
      </c>
      <c r="F6" s="12" t="s">
        <v>273</v>
      </c>
      <c r="G6" s="17" t="s">
        <v>415</v>
      </c>
      <c r="H6" s="24">
        <v>788241.48</v>
      </c>
      <c r="I6" s="20">
        <v>778241.48</v>
      </c>
      <c r="J6" s="3">
        <v>10000</v>
      </c>
      <c r="K6" s="3">
        <v>778241.48</v>
      </c>
      <c r="L6" s="28">
        <v>10000</v>
      </c>
      <c r="M6" s="33">
        <v>246244.03999999998</v>
      </c>
      <c r="N6" s="38">
        <f t="shared" si="0"/>
        <v>31.239670360915284</v>
      </c>
    </row>
    <row r="7" spans="1:14" ht="21.95" customHeight="1">
      <c r="A7" s="16">
        <v>6</v>
      </c>
      <c r="B7" s="7" t="s">
        <v>13</v>
      </c>
      <c r="C7" s="11" t="s">
        <v>165</v>
      </c>
      <c r="D7" s="11" t="s">
        <v>166</v>
      </c>
      <c r="E7" s="12" t="s">
        <v>152</v>
      </c>
      <c r="F7" s="12" t="s">
        <v>274</v>
      </c>
      <c r="G7" s="17" t="s">
        <v>413</v>
      </c>
      <c r="H7" s="24">
        <v>174641.5</v>
      </c>
      <c r="I7" s="20">
        <v>157177.35</v>
      </c>
      <c r="J7" s="3">
        <v>17464.150000000001</v>
      </c>
      <c r="K7" s="3">
        <v>157177.35</v>
      </c>
      <c r="L7" s="28">
        <v>0</v>
      </c>
      <c r="M7" s="33">
        <v>128225.47</v>
      </c>
      <c r="N7" s="38">
        <f t="shared" si="0"/>
        <v>73.422107574660089</v>
      </c>
    </row>
    <row r="8" spans="1:14" ht="21.95" customHeight="1">
      <c r="A8" s="16">
        <v>7</v>
      </c>
      <c r="B8" s="7" t="s">
        <v>14</v>
      </c>
      <c r="C8" s="11" t="s">
        <v>167</v>
      </c>
      <c r="D8" s="11" t="s">
        <v>168</v>
      </c>
      <c r="E8" s="12" t="s">
        <v>153</v>
      </c>
      <c r="F8" s="12" t="s">
        <v>275</v>
      </c>
      <c r="G8" s="17" t="s">
        <v>416</v>
      </c>
      <c r="H8" s="24">
        <v>279600</v>
      </c>
      <c r="I8" s="20">
        <v>248100</v>
      </c>
      <c r="J8" s="3">
        <v>31500</v>
      </c>
      <c r="K8" s="3">
        <v>248100</v>
      </c>
      <c r="L8" s="28">
        <v>31500</v>
      </c>
      <c r="M8" s="33">
        <v>83562.5</v>
      </c>
      <c r="N8" s="38">
        <f t="shared" si="0"/>
        <v>29.886444921316169</v>
      </c>
    </row>
    <row r="9" spans="1:14" ht="21.95" customHeight="1">
      <c r="A9" s="16">
        <v>8</v>
      </c>
      <c r="B9" s="7" t="s">
        <v>15</v>
      </c>
      <c r="C9" s="11" t="s">
        <v>169</v>
      </c>
      <c r="D9" s="11" t="s">
        <v>170</v>
      </c>
      <c r="E9" s="12" t="s">
        <v>151</v>
      </c>
      <c r="F9" s="12" t="s">
        <v>276</v>
      </c>
      <c r="G9" s="17" t="s">
        <v>417</v>
      </c>
      <c r="H9" s="24">
        <v>263157.89</v>
      </c>
      <c r="I9" s="20">
        <v>250000</v>
      </c>
      <c r="J9" s="3">
        <v>13157.89</v>
      </c>
      <c r="K9" s="3">
        <v>250000</v>
      </c>
      <c r="L9" s="28">
        <v>0</v>
      </c>
      <c r="M9" s="33">
        <v>0</v>
      </c>
      <c r="N9" s="38">
        <f t="shared" si="0"/>
        <v>0</v>
      </c>
    </row>
    <row r="10" spans="1:14" ht="21.95" customHeight="1">
      <c r="A10" s="16">
        <v>9</v>
      </c>
      <c r="B10" s="7" t="s">
        <v>16</v>
      </c>
      <c r="C10" s="11" t="s">
        <v>169</v>
      </c>
      <c r="D10" s="11" t="s">
        <v>170</v>
      </c>
      <c r="E10" s="12" t="s">
        <v>151</v>
      </c>
      <c r="F10" s="12" t="s">
        <v>277</v>
      </c>
      <c r="G10" s="17" t="s">
        <v>417</v>
      </c>
      <c r="H10" s="24">
        <v>263157.89</v>
      </c>
      <c r="I10" s="20">
        <v>250000</v>
      </c>
      <c r="J10" s="3">
        <v>13157.89</v>
      </c>
      <c r="K10" s="3">
        <v>250000</v>
      </c>
      <c r="L10" s="28">
        <v>0</v>
      </c>
      <c r="M10" s="33">
        <v>0</v>
      </c>
      <c r="N10" s="38">
        <f t="shared" si="0"/>
        <v>0</v>
      </c>
    </row>
    <row r="11" spans="1:14" ht="21.95" customHeight="1">
      <c r="A11" s="16">
        <v>10</v>
      </c>
      <c r="B11" s="7" t="s">
        <v>17</v>
      </c>
      <c r="C11" s="11" t="s">
        <v>171</v>
      </c>
      <c r="D11" s="11" t="s">
        <v>170</v>
      </c>
      <c r="E11" s="12" t="s">
        <v>151</v>
      </c>
      <c r="F11" s="12" t="s">
        <v>278</v>
      </c>
      <c r="G11" s="17" t="s">
        <v>418</v>
      </c>
      <c r="H11" s="24">
        <v>3237000</v>
      </c>
      <c r="I11" s="20">
        <v>2910000</v>
      </c>
      <c r="J11" s="3">
        <v>327000</v>
      </c>
      <c r="K11" s="3">
        <v>1007151</v>
      </c>
      <c r="L11" s="28">
        <v>116661.27</v>
      </c>
      <c r="M11" s="33">
        <v>1045488.49</v>
      </c>
      <c r="N11" s="38">
        <f t="shared" si="0"/>
        <v>32.298068890948414</v>
      </c>
    </row>
    <row r="12" spans="1:14" ht="21.95" customHeight="1">
      <c r="A12" s="16">
        <v>11</v>
      </c>
      <c r="B12" s="7" t="s">
        <v>18</v>
      </c>
      <c r="C12" s="11" t="s">
        <v>172</v>
      </c>
      <c r="D12" s="11" t="s">
        <v>173</v>
      </c>
      <c r="E12" s="12" t="s">
        <v>154</v>
      </c>
      <c r="F12" s="12" t="s">
        <v>279</v>
      </c>
      <c r="G12" s="17" t="s">
        <v>419</v>
      </c>
      <c r="H12" s="24">
        <v>600000</v>
      </c>
      <c r="I12" s="20">
        <v>540000</v>
      </c>
      <c r="J12" s="3">
        <v>60000</v>
      </c>
      <c r="K12" s="3">
        <v>270000</v>
      </c>
      <c r="L12" s="28">
        <v>0</v>
      </c>
      <c r="M12" s="33">
        <v>0</v>
      </c>
      <c r="N12" s="38">
        <f t="shared" si="0"/>
        <v>0</v>
      </c>
    </row>
    <row r="13" spans="1:14" ht="21.95" customHeight="1">
      <c r="A13" s="16">
        <v>12</v>
      </c>
      <c r="B13" s="7" t="s">
        <v>19</v>
      </c>
      <c r="C13" s="11" t="s">
        <v>174</v>
      </c>
      <c r="D13" s="11" t="s">
        <v>175</v>
      </c>
      <c r="E13" s="12" t="s">
        <v>150</v>
      </c>
      <c r="F13" s="12" t="s">
        <v>280</v>
      </c>
      <c r="G13" s="17" t="s">
        <v>417</v>
      </c>
      <c r="H13" s="24">
        <v>171094.25</v>
      </c>
      <c r="I13" s="20">
        <v>162539.54</v>
      </c>
      <c r="J13" s="3">
        <v>8554.7099999999991</v>
      </c>
      <c r="K13" s="3">
        <v>162539.54</v>
      </c>
      <c r="L13" s="28">
        <v>8554.7099999999991</v>
      </c>
      <c r="M13" s="33">
        <v>78813.78</v>
      </c>
      <c r="N13" s="38">
        <f t="shared" si="0"/>
        <v>46.064540450658043</v>
      </c>
    </row>
    <row r="14" spans="1:14" ht="21.95" customHeight="1">
      <c r="A14" s="16">
        <v>13</v>
      </c>
      <c r="B14" s="7" t="s">
        <v>20</v>
      </c>
      <c r="C14" s="11" t="s">
        <v>174</v>
      </c>
      <c r="D14" s="11" t="s">
        <v>176</v>
      </c>
      <c r="E14" s="12" t="s">
        <v>151</v>
      </c>
      <c r="F14" s="12" t="s">
        <v>281</v>
      </c>
      <c r="G14" s="17" t="s">
        <v>420</v>
      </c>
      <c r="H14" s="24">
        <v>829445</v>
      </c>
      <c r="I14" s="20">
        <v>644471</v>
      </c>
      <c r="J14" s="3">
        <v>184974</v>
      </c>
      <c r="K14" s="3">
        <v>644471</v>
      </c>
      <c r="L14" s="28">
        <v>184974</v>
      </c>
      <c r="M14" s="33">
        <v>182802.56999999998</v>
      </c>
      <c r="N14" s="38">
        <f t="shared" si="0"/>
        <v>22.039143041431316</v>
      </c>
    </row>
    <row r="15" spans="1:14" ht="21.95" customHeight="1">
      <c r="A15" s="16">
        <v>14</v>
      </c>
      <c r="B15" s="7" t="s">
        <v>21</v>
      </c>
      <c r="C15" s="11" t="s">
        <v>177</v>
      </c>
      <c r="D15" s="11" t="s">
        <v>178</v>
      </c>
      <c r="E15" s="12" t="s">
        <v>151</v>
      </c>
      <c r="F15" s="12" t="s">
        <v>282</v>
      </c>
      <c r="G15" s="17" t="s">
        <v>415</v>
      </c>
      <c r="H15" s="24">
        <v>999374.78</v>
      </c>
      <c r="I15" s="20">
        <v>989381.03</v>
      </c>
      <c r="J15" s="3">
        <v>9993.75</v>
      </c>
      <c r="K15" s="3">
        <v>989381.03</v>
      </c>
      <c r="L15" s="28">
        <v>12048.57</v>
      </c>
      <c r="M15" s="33">
        <v>656551.77</v>
      </c>
      <c r="N15" s="38">
        <f t="shared" si="0"/>
        <v>65.696251610431872</v>
      </c>
    </row>
    <row r="16" spans="1:14" ht="21.95" customHeight="1">
      <c r="A16" s="16">
        <v>15</v>
      </c>
      <c r="B16" s="7" t="s">
        <v>22</v>
      </c>
      <c r="C16" s="11" t="s">
        <v>179</v>
      </c>
      <c r="D16" s="11" t="s">
        <v>180</v>
      </c>
      <c r="E16" s="12" t="s">
        <v>151</v>
      </c>
      <c r="F16" s="12" t="s">
        <v>283</v>
      </c>
      <c r="G16" s="17" t="s">
        <v>421</v>
      </c>
      <c r="H16" s="24">
        <v>712320.48</v>
      </c>
      <c r="I16" s="20">
        <v>705197.28</v>
      </c>
      <c r="J16" s="3">
        <v>7123.2</v>
      </c>
      <c r="K16" s="3">
        <v>705197.28</v>
      </c>
      <c r="L16" s="28">
        <v>7123.2</v>
      </c>
      <c r="M16" s="33">
        <v>596929.01</v>
      </c>
      <c r="N16" s="38">
        <f t="shared" si="0"/>
        <v>83.80062440434115</v>
      </c>
    </row>
    <row r="17" spans="1:14" ht="21.95" customHeight="1">
      <c r="A17" s="16">
        <v>16</v>
      </c>
      <c r="B17" s="7" t="s">
        <v>23</v>
      </c>
      <c r="C17" s="11" t="s">
        <v>179</v>
      </c>
      <c r="D17" s="11" t="s">
        <v>181</v>
      </c>
      <c r="E17" s="12" t="s">
        <v>151</v>
      </c>
      <c r="F17" s="12" t="s">
        <v>284</v>
      </c>
      <c r="G17" s="17" t="s">
        <v>415</v>
      </c>
      <c r="H17" s="24">
        <v>876716.15</v>
      </c>
      <c r="I17" s="20">
        <v>867948.15</v>
      </c>
      <c r="J17" s="3">
        <v>8768</v>
      </c>
      <c r="K17" s="3">
        <v>867948.14999999991</v>
      </c>
      <c r="L17" s="28">
        <v>8768</v>
      </c>
      <c r="M17" s="33">
        <v>753178.66</v>
      </c>
      <c r="N17" s="38">
        <f t="shared" si="0"/>
        <v>85.909066463529854</v>
      </c>
    </row>
    <row r="18" spans="1:14" ht="21.95" customHeight="1">
      <c r="A18" s="16">
        <v>17</v>
      </c>
      <c r="B18" s="7" t="s">
        <v>24</v>
      </c>
      <c r="C18" s="11" t="s">
        <v>182</v>
      </c>
      <c r="D18" s="11" t="s">
        <v>180</v>
      </c>
      <c r="E18" s="12" t="s">
        <v>151</v>
      </c>
      <c r="F18" s="12" t="s">
        <v>285</v>
      </c>
      <c r="G18" s="17" t="s">
        <v>420</v>
      </c>
      <c r="H18" s="24">
        <v>420001.4</v>
      </c>
      <c r="I18" s="20">
        <v>398313.9</v>
      </c>
      <c r="J18" s="3">
        <v>21687.5</v>
      </c>
      <c r="K18" s="3">
        <v>398313.9</v>
      </c>
      <c r="L18" s="28">
        <v>21687.5</v>
      </c>
      <c r="M18" s="33">
        <v>337143.79000000004</v>
      </c>
      <c r="N18" s="38">
        <f t="shared" si="0"/>
        <v>80.27206337883635</v>
      </c>
    </row>
    <row r="19" spans="1:14" ht="21.95" customHeight="1">
      <c r="A19" s="16">
        <v>18</v>
      </c>
      <c r="B19" s="7" t="s">
        <v>25</v>
      </c>
      <c r="C19" s="11" t="s">
        <v>183</v>
      </c>
      <c r="D19" s="11" t="s">
        <v>184</v>
      </c>
      <c r="E19" s="12" t="s">
        <v>151</v>
      </c>
      <c r="F19" s="12" t="s">
        <v>286</v>
      </c>
      <c r="G19" s="17" t="s">
        <v>415</v>
      </c>
      <c r="H19" s="24">
        <v>166852.53</v>
      </c>
      <c r="I19" s="20">
        <v>150167.28</v>
      </c>
      <c r="J19" s="3">
        <v>16685.25</v>
      </c>
      <c r="K19" s="3">
        <v>150167.28</v>
      </c>
      <c r="L19" s="28">
        <v>16685.25</v>
      </c>
      <c r="M19" s="33">
        <v>166359.75999999998</v>
      </c>
      <c r="N19" s="38">
        <f t="shared" si="0"/>
        <v>99.704667349065659</v>
      </c>
    </row>
    <row r="20" spans="1:14" ht="21.95" customHeight="1">
      <c r="A20" s="16">
        <v>19</v>
      </c>
      <c r="B20" s="7" t="s">
        <v>26</v>
      </c>
      <c r="C20" s="11" t="s">
        <v>172</v>
      </c>
      <c r="D20" s="11" t="s">
        <v>185</v>
      </c>
      <c r="E20" s="12" t="s">
        <v>151</v>
      </c>
      <c r="F20" s="12" t="s">
        <v>287</v>
      </c>
      <c r="G20" s="17" t="s">
        <v>413</v>
      </c>
      <c r="H20" s="24">
        <v>137169.85999999999</v>
      </c>
      <c r="I20" s="20">
        <v>123452.87</v>
      </c>
      <c r="J20" s="3">
        <v>13716.99</v>
      </c>
      <c r="K20" s="3">
        <v>123452.87</v>
      </c>
      <c r="L20" s="28">
        <v>13716.99</v>
      </c>
      <c r="M20" s="33">
        <v>96650.75</v>
      </c>
      <c r="N20" s="38">
        <f t="shared" si="0"/>
        <v>70.460631803517188</v>
      </c>
    </row>
    <row r="21" spans="1:14" ht="21.95" customHeight="1">
      <c r="A21" s="16">
        <v>20</v>
      </c>
      <c r="B21" s="7" t="s">
        <v>27</v>
      </c>
      <c r="C21" s="11" t="s">
        <v>186</v>
      </c>
      <c r="D21" s="11" t="s">
        <v>187</v>
      </c>
      <c r="E21" s="12" t="s">
        <v>151</v>
      </c>
      <c r="F21" s="12" t="s">
        <v>288</v>
      </c>
      <c r="G21" s="17" t="s">
        <v>413</v>
      </c>
      <c r="H21" s="24">
        <v>109845.97</v>
      </c>
      <c r="I21" s="20">
        <v>104308.61</v>
      </c>
      <c r="J21" s="3">
        <v>5537.36</v>
      </c>
      <c r="K21" s="3">
        <v>104308.61</v>
      </c>
      <c r="L21" s="28">
        <v>0</v>
      </c>
      <c r="M21" s="33">
        <v>22687.91</v>
      </c>
      <c r="N21" s="38">
        <f t="shared" si="0"/>
        <v>20.65429437238344</v>
      </c>
    </row>
    <row r="22" spans="1:14" ht="21.95" customHeight="1">
      <c r="A22" s="16">
        <v>21</v>
      </c>
      <c r="B22" s="7" t="s">
        <v>28</v>
      </c>
      <c r="C22" s="11" t="s">
        <v>188</v>
      </c>
      <c r="D22" s="11" t="s">
        <v>180</v>
      </c>
      <c r="E22" s="12" t="s">
        <v>151</v>
      </c>
      <c r="F22" s="12" t="s">
        <v>289</v>
      </c>
      <c r="G22" s="17" t="s">
        <v>413</v>
      </c>
      <c r="H22" s="24">
        <v>330687.63</v>
      </c>
      <c r="I22" s="20">
        <v>303118.17</v>
      </c>
      <c r="J22" s="3">
        <v>27569.46</v>
      </c>
      <c r="K22" s="3">
        <v>303118.17000000004</v>
      </c>
      <c r="L22" s="28">
        <v>27569.46</v>
      </c>
      <c r="M22" s="33">
        <v>134318.55000000002</v>
      </c>
      <c r="N22" s="38">
        <f t="shared" si="0"/>
        <v>40.617954170224031</v>
      </c>
    </row>
    <row r="23" spans="1:14" ht="21.95" customHeight="1">
      <c r="A23" s="16">
        <v>22</v>
      </c>
      <c r="B23" s="7" t="s">
        <v>29</v>
      </c>
      <c r="C23" s="11" t="s">
        <v>174</v>
      </c>
      <c r="D23" s="11" t="s">
        <v>189</v>
      </c>
      <c r="E23" s="12" t="s">
        <v>149</v>
      </c>
      <c r="F23" s="12" t="s">
        <v>290</v>
      </c>
      <c r="G23" s="17" t="s">
        <v>419</v>
      </c>
      <c r="H23" s="24">
        <v>450000</v>
      </c>
      <c r="I23" s="20">
        <v>427500</v>
      </c>
      <c r="J23" s="3">
        <v>22500</v>
      </c>
      <c r="K23" s="3">
        <v>427500</v>
      </c>
      <c r="L23" s="28">
        <v>22500</v>
      </c>
      <c r="M23" s="33">
        <v>426156.99999999994</v>
      </c>
      <c r="N23" s="38">
        <f t="shared" si="0"/>
        <v>94.701555555555544</v>
      </c>
    </row>
    <row r="24" spans="1:14" ht="21.95" customHeight="1">
      <c r="A24" s="16">
        <v>23</v>
      </c>
      <c r="B24" s="7" t="s">
        <v>30</v>
      </c>
      <c r="C24" s="11" t="s">
        <v>182</v>
      </c>
      <c r="D24" s="11" t="s">
        <v>170</v>
      </c>
      <c r="E24" s="12" t="s">
        <v>151</v>
      </c>
      <c r="F24" s="12" t="s">
        <v>291</v>
      </c>
      <c r="G24" s="17" t="s">
        <v>417</v>
      </c>
      <c r="H24" s="24">
        <v>263157.89</v>
      </c>
      <c r="I24" s="20">
        <v>250000</v>
      </c>
      <c r="J24" s="3">
        <v>13157.89</v>
      </c>
      <c r="K24" s="3">
        <v>250000</v>
      </c>
      <c r="L24" s="28">
        <v>0</v>
      </c>
      <c r="M24" s="33">
        <v>0</v>
      </c>
      <c r="N24" s="38">
        <f t="shared" si="0"/>
        <v>0</v>
      </c>
    </row>
    <row r="25" spans="1:14" ht="21.95" customHeight="1">
      <c r="A25" s="16">
        <v>24</v>
      </c>
      <c r="B25" s="7" t="s">
        <v>31</v>
      </c>
      <c r="C25" s="11" t="s">
        <v>182</v>
      </c>
      <c r="D25" s="11" t="s">
        <v>170</v>
      </c>
      <c r="E25" s="12" t="s">
        <v>151</v>
      </c>
      <c r="F25" s="12" t="s">
        <v>292</v>
      </c>
      <c r="G25" s="17" t="s">
        <v>417</v>
      </c>
      <c r="H25" s="24">
        <v>263157.89</v>
      </c>
      <c r="I25" s="20">
        <v>250000</v>
      </c>
      <c r="J25" s="3">
        <v>13157.89</v>
      </c>
      <c r="K25" s="3">
        <v>250000</v>
      </c>
      <c r="L25" s="28">
        <v>0</v>
      </c>
      <c r="M25" s="33">
        <v>0</v>
      </c>
      <c r="N25" s="38">
        <f t="shared" si="0"/>
        <v>0</v>
      </c>
    </row>
    <row r="26" spans="1:14" ht="21.95" customHeight="1">
      <c r="A26" s="16">
        <v>25</v>
      </c>
      <c r="B26" s="7" t="s">
        <v>32</v>
      </c>
      <c r="C26" s="11" t="s">
        <v>182</v>
      </c>
      <c r="D26" s="11" t="s">
        <v>170</v>
      </c>
      <c r="E26" s="12" t="s">
        <v>151</v>
      </c>
      <c r="F26" s="12" t="s">
        <v>293</v>
      </c>
      <c r="G26" s="17" t="s">
        <v>417</v>
      </c>
      <c r="H26" s="24">
        <v>263157.89</v>
      </c>
      <c r="I26" s="20">
        <v>250000</v>
      </c>
      <c r="J26" s="3">
        <v>13157.89</v>
      </c>
      <c r="K26" s="3">
        <v>250000</v>
      </c>
      <c r="L26" s="28">
        <v>0</v>
      </c>
      <c r="M26" s="33">
        <v>0</v>
      </c>
      <c r="N26" s="38">
        <f t="shared" si="0"/>
        <v>0</v>
      </c>
    </row>
    <row r="27" spans="1:14" ht="21.95" customHeight="1">
      <c r="A27" s="16">
        <v>26</v>
      </c>
      <c r="B27" s="7" t="s">
        <v>33</v>
      </c>
      <c r="C27" s="11" t="s">
        <v>171</v>
      </c>
      <c r="D27" s="11" t="s">
        <v>190</v>
      </c>
      <c r="E27" s="12" t="s">
        <v>152</v>
      </c>
      <c r="F27" s="12" t="s">
        <v>294</v>
      </c>
      <c r="G27" s="17" t="s">
        <v>420</v>
      </c>
      <c r="H27" s="24">
        <v>2370000</v>
      </c>
      <c r="I27" s="20">
        <v>2250000</v>
      </c>
      <c r="J27" s="3">
        <v>120000</v>
      </c>
      <c r="K27" s="3">
        <v>225000</v>
      </c>
      <c r="L27" s="28">
        <v>24000</v>
      </c>
      <c r="M27" s="33">
        <v>0</v>
      </c>
      <c r="N27" s="38">
        <f t="shared" si="0"/>
        <v>0</v>
      </c>
    </row>
    <row r="28" spans="1:14" ht="21.95" customHeight="1">
      <c r="A28" s="16">
        <v>27</v>
      </c>
      <c r="B28" s="7" t="s">
        <v>34</v>
      </c>
      <c r="C28" s="11" t="s">
        <v>167</v>
      </c>
      <c r="D28" s="11" t="s">
        <v>190</v>
      </c>
      <c r="E28" s="12" t="s">
        <v>151</v>
      </c>
      <c r="F28" s="12" t="s">
        <v>295</v>
      </c>
      <c r="G28" s="17" t="s">
        <v>420</v>
      </c>
      <c r="H28" s="24">
        <v>5309152.8</v>
      </c>
      <c r="I28" s="20">
        <v>4778237.5</v>
      </c>
      <c r="J28" s="3">
        <v>530915.30000000005</v>
      </c>
      <c r="K28" s="3">
        <v>4576494.58</v>
      </c>
      <c r="L28" s="28">
        <v>626661.54</v>
      </c>
      <c r="M28" s="33">
        <v>3918271.649999998</v>
      </c>
      <c r="N28" s="38">
        <f t="shared" si="0"/>
        <v>73.802201548992869</v>
      </c>
    </row>
    <row r="29" spans="1:14" ht="21.95" customHeight="1">
      <c r="A29" s="16">
        <v>28</v>
      </c>
      <c r="B29" s="7" t="s">
        <v>35</v>
      </c>
      <c r="C29" s="11" t="s">
        <v>167</v>
      </c>
      <c r="D29" s="11" t="s">
        <v>191</v>
      </c>
      <c r="E29" s="12" t="s">
        <v>149</v>
      </c>
      <c r="F29" s="12" t="s">
        <v>296</v>
      </c>
      <c r="G29" s="17" t="s">
        <v>422</v>
      </c>
      <c r="H29" s="24">
        <v>400000</v>
      </c>
      <c r="I29" s="20">
        <v>380000</v>
      </c>
      <c r="J29" s="3">
        <v>20000</v>
      </c>
      <c r="K29" s="3">
        <v>380000</v>
      </c>
      <c r="L29" s="28">
        <v>20000</v>
      </c>
      <c r="M29" s="33">
        <v>414244.38</v>
      </c>
      <c r="N29" s="38">
        <f t="shared" si="0"/>
        <v>103.56109499999999</v>
      </c>
    </row>
    <row r="30" spans="1:14" ht="21.95" customHeight="1">
      <c r="A30" s="16">
        <v>29</v>
      </c>
      <c r="B30" s="7" t="s">
        <v>36</v>
      </c>
      <c r="C30" s="11" t="s">
        <v>179</v>
      </c>
      <c r="D30" s="11" t="s">
        <v>192</v>
      </c>
      <c r="E30" s="12" t="s">
        <v>152</v>
      </c>
      <c r="F30" s="12" t="s">
        <v>297</v>
      </c>
      <c r="G30" s="17" t="s">
        <v>415</v>
      </c>
      <c r="H30" s="24">
        <v>1153716.99</v>
      </c>
      <c r="I30" s="20">
        <v>1142178.99</v>
      </c>
      <c r="J30" s="3">
        <v>11538</v>
      </c>
      <c r="K30" s="3">
        <v>1142178.9900000002</v>
      </c>
      <c r="L30" s="28">
        <v>11538</v>
      </c>
      <c r="M30" s="33">
        <v>1157687.4100000004</v>
      </c>
      <c r="N30" s="38">
        <f t="shared" si="0"/>
        <v>100.34414159056465</v>
      </c>
    </row>
    <row r="31" spans="1:14" ht="21.95" customHeight="1">
      <c r="A31" s="16">
        <v>30</v>
      </c>
      <c r="B31" s="7" t="s">
        <v>37</v>
      </c>
      <c r="C31" s="11" t="s">
        <v>179</v>
      </c>
      <c r="D31" s="11" t="s">
        <v>193</v>
      </c>
      <c r="E31" s="12" t="s">
        <v>152</v>
      </c>
      <c r="F31" s="12" t="s">
        <v>298</v>
      </c>
      <c r="G31" s="17" t="s">
        <v>415</v>
      </c>
      <c r="H31" s="24">
        <v>569263.78</v>
      </c>
      <c r="I31" s="20">
        <v>563571.14</v>
      </c>
      <c r="J31" s="3">
        <v>5692.64</v>
      </c>
      <c r="K31" s="3">
        <v>563571.14</v>
      </c>
      <c r="L31" s="28">
        <v>5692.64</v>
      </c>
      <c r="M31" s="33">
        <v>565909.70000000007</v>
      </c>
      <c r="N31" s="38">
        <f t="shared" si="0"/>
        <v>99.410803898326378</v>
      </c>
    </row>
    <row r="32" spans="1:14" ht="21.95" customHeight="1">
      <c r="A32" s="16">
        <v>31</v>
      </c>
      <c r="B32" s="7" t="s">
        <v>38</v>
      </c>
      <c r="C32" s="11" t="s">
        <v>179</v>
      </c>
      <c r="D32" s="11" t="s">
        <v>194</v>
      </c>
      <c r="E32" s="12" t="s">
        <v>151</v>
      </c>
      <c r="F32" s="12" t="s">
        <v>299</v>
      </c>
      <c r="G32" s="17" t="s">
        <v>415</v>
      </c>
      <c r="H32" s="24">
        <v>596984.37</v>
      </c>
      <c r="I32" s="20">
        <v>591014.52</v>
      </c>
      <c r="J32" s="3">
        <v>5969.85</v>
      </c>
      <c r="K32" s="3">
        <v>591014.52</v>
      </c>
      <c r="L32" s="28">
        <v>5969.85</v>
      </c>
      <c r="M32" s="33">
        <v>427660.79999999999</v>
      </c>
      <c r="N32" s="38">
        <f t="shared" si="0"/>
        <v>71.636850391912262</v>
      </c>
    </row>
    <row r="33" spans="1:14" ht="21.95" customHeight="1">
      <c r="A33" s="16">
        <v>32</v>
      </c>
      <c r="B33" s="7" t="s">
        <v>39</v>
      </c>
      <c r="C33" s="11" t="s">
        <v>171</v>
      </c>
      <c r="D33" s="11" t="s">
        <v>195</v>
      </c>
      <c r="E33" s="12" t="s">
        <v>151</v>
      </c>
      <c r="F33" s="12" t="s">
        <v>300</v>
      </c>
      <c r="G33" s="17" t="s">
        <v>413</v>
      </c>
      <c r="H33" s="24">
        <v>130000</v>
      </c>
      <c r="I33" s="20">
        <v>117000</v>
      </c>
      <c r="J33" s="3">
        <v>13000</v>
      </c>
      <c r="K33" s="3">
        <v>117000</v>
      </c>
      <c r="L33" s="28">
        <v>13000</v>
      </c>
      <c r="M33" s="33">
        <v>41773.599999999999</v>
      </c>
      <c r="N33" s="38">
        <f t="shared" si="0"/>
        <v>32.133538461538457</v>
      </c>
    </row>
    <row r="34" spans="1:14" ht="21.95" customHeight="1">
      <c r="A34" s="16">
        <v>33</v>
      </c>
      <c r="B34" s="7" t="s">
        <v>40</v>
      </c>
      <c r="C34" s="11" t="s">
        <v>167</v>
      </c>
      <c r="D34" s="11" t="s">
        <v>196</v>
      </c>
      <c r="E34" s="12" t="s">
        <v>151</v>
      </c>
      <c r="F34" s="12" t="s">
        <v>301</v>
      </c>
      <c r="G34" s="17" t="s">
        <v>420</v>
      </c>
      <c r="H34" s="24">
        <v>440000</v>
      </c>
      <c r="I34" s="20">
        <v>400000</v>
      </c>
      <c r="J34" s="3">
        <v>40000</v>
      </c>
      <c r="K34" s="3">
        <v>400000</v>
      </c>
      <c r="L34" s="28">
        <v>40000</v>
      </c>
      <c r="M34" s="33">
        <v>91067.6</v>
      </c>
      <c r="N34" s="38">
        <f t="shared" si="0"/>
        <v>20.697181818181821</v>
      </c>
    </row>
    <row r="35" spans="1:14" ht="21.95" customHeight="1">
      <c r="A35" s="16">
        <v>34</v>
      </c>
      <c r="B35" s="7" t="s">
        <v>41</v>
      </c>
      <c r="C35" s="11" t="s">
        <v>186</v>
      </c>
      <c r="D35" s="11" t="s">
        <v>170</v>
      </c>
      <c r="E35" s="12" t="s">
        <v>151</v>
      </c>
      <c r="F35" s="12" t="s">
        <v>302</v>
      </c>
      <c r="G35" s="17" t="s">
        <v>423</v>
      </c>
      <c r="H35" s="24">
        <v>1728844.77</v>
      </c>
      <c r="I35" s="20">
        <v>1500000</v>
      </c>
      <c r="J35" s="3">
        <v>228844.77</v>
      </c>
      <c r="K35" s="3">
        <v>1500000</v>
      </c>
      <c r="L35" s="28">
        <v>136922.38999999998</v>
      </c>
      <c r="M35" s="33">
        <v>1210191.3500000001</v>
      </c>
      <c r="N35" s="38">
        <f t="shared" si="0"/>
        <v>70.000000636263024</v>
      </c>
    </row>
    <row r="36" spans="1:14" ht="21.95" customHeight="1">
      <c r="A36" s="16">
        <v>35</v>
      </c>
      <c r="B36" s="7" t="s">
        <v>42</v>
      </c>
      <c r="C36" s="11" t="s">
        <v>171</v>
      </c>
      <c r="D36" s="11" t="s">
        <v>197</v>
      </c>
      <c r="E36" s="12" t="s">
        <v>151</v>
      </c>
      <c r="F36" s="12" t="s">
        <v>303</v>
      </c>
      <c r="G36" s="17" t="s">
        <v>424</v>
      </c>
      <c r="H36" s="24">
        <v>222979.4</v>
      </c>
      <c r="I36" s="20">
        <v>200681.46</v>
      </c>
      <c r="J36" s="3">
        <v>22297.94</v>
      </c>
      <c r="K36" s="3">
        <v>200681.46</v>
      </c>
      <c r="L36" s="28">
        <v>22297.94</v>
      </c>
      <c r="M36" s="33">
        <v>75587.37999999999</v>
      </c>
      <c r="N36" s="38">
        <f t="shared" si="0"/>
        <v>33.898817558931448</v>
      </c>
    </row>
    <row r="37" spans="1:14" ht="21.95" customHeight="1">
      <c r="A37" s="16">
        <v>36</v>
      </c>
      <c r="B37" s="7" t="s">
        <v>43</v>
      </c>
      <c r="C37" s="11" t="s">
        <v>186</v>
      </c>
      <c r="D37" s="11" t="s">
        <v>170</v>
      </c>
      <c r="E37" s="12" t="s">
        <v>151</v>
      </c>
      <c r="F37" s="12" t="s">
        <v>304</v>
      </c>
      <c r="G37" s="17" t="s">
        <v>415</v>
      </c>
      <c r="H37" s="24">
        <v>785362.69</v>
      </c>
      <c r="I37" s="20">
        <v>700000</v>
      </c>
      <c r="J37" s="3">
        <v>85362.69</v>
      </c>
      <c r="K37" s="3">
        <v>700000</v>
      </c>
      <c r="L37" s="28">
        <v>0</v>
      </c>
      <c r="M37" s="33">
        <v>0</v>
      </c>
      <c r="N37" s="38">
        <f t="shared" si="0"/>
        <v>0</v>
      </c>
    </row>
    <row r="38" spans="1:14" ht="21.95" customHeight="1">
      <c r="A38" s="16">
        <v>37</v>
      </c>
      <c r="B38" s="7" t="s">
        <v>44</v>
      </c>
      <c r="C38" s="11" t="s">
        <v>186</v>
      </c>
      <c r="D38" s="11" t="s">
        <v>173</v>
      </c>
      <c r="E38" s="12" t="s">
        <v>154</v>
      </c>
      <c r="F38" s="12" t="s">
        <v>305</v>
      </c>
      <c r="G38" s="17" t="s">
        <v>416</v>
      </c>
      <c r="H38" s="24">
        <v>2128304.09</v>
      </c>
      <c r="I38" s="20">
        <v>2021888.88</v>
      </c>
      <c r="J38" s="3">
        <v>106415.21</v>
      </c>
      <c r="K38" s="3">
        <v>11575.31</v>
      </c>
      <c r="L38" s="28">
        <v>0</v>
      </c>
      <c r="M38" s="33">
        <v>0</v>
      </c>
      <c r="N38" s="38">
        <f t="shared" si="0"/>
        <v>0</v>
      </c>
    </row>
    <row r="39" spans="1:14" ht="21.95" customHeight="1">
      <c r="A39" s="16">
        <v>38</v>
      </c>
      <c r="B39" s="7" t="s">
        <v>45</v>
      </c>
      <c r="C39" s="11" t="s">
        <v>167</v>
      </c>
      <c r="D39" s="11" t="s">
        <v>180</v>
      </c>
      <c r="E39" s="12" t="s">
        <v>151</v>
      </c>
      <c r="F39" s="12" t="s">
        <v>306</v>
      </c>
      <c r="G39" s="17" t="s">
        <v>414</v>
      </c>
      <c r="H39" s="24">
        <v>902500</v>
      </c>
      <c r="I39" s="20">
        <v>812250</v>
      </c>
      <c r="J39" s="3">
        <v>90250</v>
      </c>
      <c r="K39" s="3">
        <v>568575</v>
      </c>
      <c r="L39" s="28">
        <v>90250</v>
      </c>
      <c r="M39" s="33">
        <v>415550.11999999994</v>
      </c>
      <c r="N39" s="38">
        <f t="shared" si="0"/>
        <v>46.044334626038776</v>
      </c>
    </row>
    <row r="40" spans="1:14" ht="21.95" customHeight="1">
      <c r="A40" s="16">
        <v>39</v>
      </c>
      <c r="B40" s="7" t="s">
        <v>46</v>
      </c>
      <c r="C40" s="11" t="s">
        <v>171</v>
      </c>
      <c r="D40" s="11" t="s">
        <v>198</v>
      </c>
      <c r="E40" s="12" t="s">
        <v>152</v>
      </c>
      <c r="F40" s="12" t="s">
        <v>307</v>
      </c>
      <c r="G40" s="17" t="s">
        <v>413</v>
      </c>
      <c r="H40" s="24">
        <v>159055</v>
      </c>
      <c r="I40" s="20">
        <v>150000</v>
      </c>
      <c r="J40" s="3">
        <v>9055</v>
      </c>
      <c r="K40" s="3">
        <v>150000</v>
      </c>
      <c r="L40" s="28">
        <v>9055</v>
      </c>
      <c r="M40" s="33">
        <v>44748.05</v>
      </c>
      <c r="N40" s="38">
        <f t="shared" si="0"/>
        <v>28.133695891358336</v>
      </c>
    </row>
    <row r="41" spans="1:14" ht="21.95" customHeight="1">
      <c r="A41" s="16">
        <v>40</v>
      </c>
      <c r="B41" s="7" t="s">
        <v>47</v>
      </c>
      <c r="C41" s="11" t="s">
        <v>171</v>
      </c>
      <c r="D41" s="11" t="s">
        <v>170</v>
      </c>
      <c r="E41" s="12" t="s">
        <v>151</v>
      </c>
      <c r="F41" s="12" t="s">
        <v>308</v>
      </c>
      <c r="G41" s="17" t="s">
        <v>425</v>
      </c>
      <c r="H41" s="24">
        <v>1000000</v>
      </c>
      <c r="I41" s="20">
        <v>990000</v>
      </c>
      <c r="J41" s="3">
        <v>10000</v>
      </c>
      <c r="K41" s="3">
        <v>990000</v>
      </c>
      <c r="L41" s="28">
        <v>10000</v>
      </c>
      <c r="M41" s="33">
        <v>531527.52999999991</v>
      </c>
      <c r="N41" s="38">
        <f t="shared" si="0"/>
        <v>53.152752999999983</v>
      </c>
    </row>
    <row r="42" spans="1:14" ht="21.95" customHeight="1">
      <c r="A42" s="16">
        <v>41</v>
      </c>
      <c r="B42" s="7" t="s">
        <v>48</v>
      </c>
      <c r="C42" s="11" t="s">
        <v>171</v>
      </c>
      <c r="D42" s="11" t="s">
        <v>170</v>
      </c>
      <c r="E42" s="12" t="s">
        <v>151</v>
      </c>
      <c r="F42" s="12" t="s">
        <v>309</v>
      </c>
      <c r="G42" s="17" t="s">
        <v>423</v>
      </c>
      <c r="H42" s="24">
        <v>799941</v>
      </c>
      <c r="I42" s="20">
        <v>719946.9</v>
      </c>
      <c r="J42" s="3">
        <v>79994.100000000006</v>
      </c>
      <c r="K42" s="3">
        <v>719946.9</v>
      </c>
      <c r="L42" s="28">
        <v>55055</v>
      </c>
      <c r="M42" s="33">
        <v>55055</v>
      </c>
      <c r="N42" s="38">
        <f t="shared" si="0"/>
        <v>6.8823825757149582</v>
      </c>
    </row>
    <row r="43" spans="1:14" ht="21.95" customHeight="1">
      <c r="A43" s="16">
        <v>42</v>
      </c>
      <c r="B43" s="7" t="s">
        <v>49</v>
      </c>
      <c r="C43" s="11" t="s">
        <v>171</v>
      </c>
      <c r="D43" s="11" t="s">
        <v>170</v>
      </c>
      <c r="E43" s="12" t="s">
        <v>151</v>
      </c>
      <c r="F43" s="12" t="s">
        <v>310</v>
      </c>
      <c r="G43" s="17" t="s">
        <v>424</v>
      </c>
      <c r="H43" s="24">
        <v>360000</v>
      </c>
      <c r="I43" s="20">
        <v>292500</v>
      </c>
      <c r="J43" s="3">
        <v>67500</v>
      </c>
      <c r="K43" s="3">
        <v>292500</v>
      </c>
      <c r="L43" s="28">
        <v>0</v>
      </c>
      <c r="M43" s="33">
        <v>0</v>
      </c>
      <c r="N43" s="38">
        <f t="shared" si="0"/>
        <v>0</v>
      </c>
    </row>
    <row r="44" spans="1:14" ht="21.95" customHeight="1">
      <c r="A44" s="16">
        <v>43</v>
      </c>
      <c r="B44" s="7" t="s">
        <v>50</v>
      </c>
      <c r="C44" s="11" t="s">
        <v>167</v>
      </c>
      <c r="D44" s="11" t="s">
        <v>170</v>
      </c>
      <c r="E44" s="12" t="s">
        <v>151</v>
      </c>
      <c r="F44" s="12" t="s">
        <v>311</v>
      </c>
      <c r="G44" s="17" t="s">
        <v>424</v>
      </c>
      <c r="H44" s="24">
        <v>540000</v>
      </c>
      <c r="I44" s="20">
        <v>487500</v>
      </c>
      <c r="J44" s="3">
        <v>52500</v>
      </c>
      <c r="K44" s="3">
        <v>487500</v>
      </c>
      <c r="L44" s="28">
        <v>50534.26</v>
      </c>
      <c r="M44" s="33">
        <v>519899.85</v>
      </c>
      <c r="N44" s="38">
        <f t="shared" si="0"/>
        <v>96.277749999999997</v>
      </c>
    </row>
    <row r="45" spans="1:14" ht="21.95" customHeight="1">
      <c r="A45" s="16">
        <v>44</v>
      </c>
      <c r="B45" s="7" t="s">
        <v>51</v>
      </c>
      <c r="C45" s="11" t="s">
        <v>167</v>
      </c>
      <c r="D45" s="11" t="s">
        <v>170</v>
      </c>
      <c r="E45" s="12" t="s">
        <v>151</v>
      </c>
      <c r="F45" s="12" t="s">
        <v>312</v>
      </c>
      <c r="G45" s="17" t="s">
        <v>417</v>
      </c>
      <c r="H45" s="24">
        <v>16842105.260000002</v>
      </c>
      <c r="I45" s="20">
        <v>16000000</v>
      </c>
      <c r="J45" s="3">
        <v>842105.26</v>
      </c>
      <c r="K45" s="3">
        <v>16000000</v>
      </c>
      <c r="L45" s="28">
        <v>0</v>
      </c>
      <c r="M45" s="33">
        <v>0</v>
      </c>
      <c r="N45" s="38">
        <f t="shared" si="0"/>
        <v>0</v>
      </c>
    </row>
    <row r="46" spans="1:14" ht="21.95" customHeight="1">
      <c r="A46" s="16">
        <v>45</v>
      </c>
      <c r="B46" s="7" t="s">
        <v>52</v>
      </c>
      <c r="C46" s="11" t="s">
        <v>199</v>
      </c>
      <c r="D46" s="11" t="s">
        <v>200</v>
      </c>
      <c r="E46" s="12" t="s">
        <v>150</v>
      </c>
      <c r="F46" s="12"/>
      <c r="G46" s="17" t="s">
        <v>426</v>
      </c>
      <c r="H46" s="24">
        <v>458192.57</v>
      </c>
      <c r="I46" s="20">
        <v>453610.64</v>
      </c>
      <c r="J46" s="3">
        <v>4581.93</v>
      </c>
      <c r="K46" s="3">
        <v>453610.64</v>
      </c>
      <c r="L46" s="28">
        <v>9942.82</v>
      </c>
      <c r="M46" s="33">
        <v>162629.85</v>
      </c>
      <c r="N46" s="38">
        <f t="shared" si="0"/>
        <v>35.493777212493868</v>
      </c>
    </row>
    <row r="47" spans="1:14" ht="21.95" customHeight="1">
      <c r="A47" s="16">
        <v>46</v>
      </c>
      <c r="B47" s="7" t="s">
        <v>53</v>
      </c>
      <c r="C47" s="11" t="s">
        <v>201</v>
      </c>
      <c r="D47" s="11" t="s">
        <v>202</v>
      </c>
      <c r="E47" s="12" t="s">
        <v>151</v>
      </c>
      <c r="F47" s="12" t="s">
        <v>313</v>
      </c>
      <c r="G47" s="17" t="s">
        <v>420</v>
      </c>
      <c r="H47" s="24">
        <v>2645250</v>
      </c>
      <c r="I47" s="20">
        <v>2481000</v>
      </c>
      <c r="J47" s="3">
        <v>164250</v>
      </c>
      <c r="K47" s="3">
        <v>2481000</v>
      </c>
      <c r="L47" s="28">
        <v>164250</v>
      </c>
      <c r="M47" s="33">
        <v>718305.20999999985</v>
      </c>
      <c r="N47" s="38">
        <f t="shared" si="0"/>
        <v>27.154530195633676</v>
      </c>
    </row>
    <row r="48" spans="1:14" ht="21.95" customHeight="1">
      <c r="A48" s="16">
        <v>47</v>
      </c>
      <c r="B48" s="7" t="s">
        <v>54</v>
      </c>
      <c r="C48" s="11" t="s">
        <v>203</v>
      </c>
      <c r="D48" s="11" t="s">
        <v>204</v>
      </c>
      <c r="E48" s="12" t="s">
        <v>152</v>
      </c>
      <c r="F48" s="12" t="s">
        <v>314</v>
      </c>
      <c r="G48" s="17" t="s">
        <v>413</v>
      </c>
      <c r="H48" s="24">
        <v>111200</v>
      </c>
      <c r="I48" s="20">
        <v>100000</v>
      </c>
      <c r="J48" s="3">
        <v>11200</v>
      </c>
      <c r="K48" s="3">
        <v>100000</v>
      </c>
      <c r="L48" s="28">
        <v>11200</v>
      </c>
      <c r="M48" s="33">
        <v>0</v>
      </c>
      <c r="N48" s="38">
        <f t="shared" si="0"/>
        <v>0</v>
      </c>
    </row>
    <row r="49" spans="1:14" ht="21.95" customHeight="1">
      <c r="A49" s="16">
        <v>48</v>
      </c>
      <c r="B49" s="7" t="s">
        <v>55</v>
      </c>
      <c r="C49" s="11" t="s">
        <v>203</v>
      </c>
      <c r="D49" s="11" t="s">
        <v>205</v>
      </c>
      <c r="E49" s="12" t="s">
        <v>152</v>
      </c>
      <c r="F49" s="12" t="s">
        <v>315</v>
      </c>
      <c r="G49" s="17" t="s">
        <v>413</v>
      </c>
      <c r="H49" s="24">
        <v>222100</v>
      </c>
      <c r="I49" s="20">
        <v>200000</v>
      </c>
      <c r="J49" s="3">
        <v>22100</v>
      </c>
      <c r="K49" s="3">
        <v>200000</v>
      </c>
      <c r="L49" s="28">
        <v>22100</v>
      </c>
      <c r="M49" s="33">
        <v>0</v>
      </c>
      <c r="N49" s="38">
        <f t="shared" si="0"/>
        <v>0</v>
      </c>
    </row>
    <row r="50" spans="1:14" ht="21.95" customHeight="1">
      <c r="A50" s="16">
        <v>49</v>
      </c>
      <c r="B50" s="7" t="s">
        <v>56</v>
      </c>
      <c r="C50" s="11" t="s">
        <v>206</v>
      </c>
      <c r="D50" s="11" t="s">
        <v>170</v>
      </c>
      <c r="E50" s="12" t="s">
        <v>151</v>
      </c>
      <c r="F50" s="12" t="s">
        <v>316</v>
      </c>
      <c r="G50" s="17" t="s">
        <v>418</v>
      </c>
      <c r="H50" s="24">
        <v>1395000</v>
      </c>
      <c r="I50" s="20">
        <v>1200000</v>
      </c>
      <c r="J50" s="3">
        <v>195000</v>
      </c>
      <c r="K50" s="3">
        <v>1200000</v>
      </c>
      <c r="L50" s="28">
        <v>282407</v>
      </c>
      <c r="M50" s="33">
        <v>1116356</v>
      </c>
      <c r="N50" s="38">
        <f t="shared" si="0"/>
        <v>80.025519713261644</v>
      </c>
    </row>
    <row r="51" spans="1:14" ht="21.95" customHeight="1">
      <c r="A51" s="16">
        <v>50</v>
      </c>
      <c r="B51" s="7" t="s">
        <v>57</v>
      </c>
      <c r="C51" s="11" t="s">
        <v>203</v>
      </c>
      <c r="D51" s="11" t="s">
        <v>207</v>
      </c>
      <c r="E51" s="12" t="s">
        <v>149</v>
      </c>
      <c r="F51" s="12" t="s">
        <v>317</v>
      </c>
      <c r="G51" s="17" t="s">
        <v>418</v>
      </c>
      <c r="H51" s="24">
        <v>146742.5</v>
      </c>
      <c r="I51" s="20">
        <v>132068.25</v>
      </c>
      <c r="J51" s="3">
        <v>14674.25</v>
      </c>
      <c r="K51" s="3">
        <v>132068.25</v>
      </c>
      <c r="L51" s="28">
        <v>14674.25</v>
      </c>
      <c r="M51" s="33">
        <v>146024.30000000002</v>
      </c>
      <c r="N51" s="38">
        <f t="shared" si="0"/>
        <v>99.510571238734542</v>
      </c>
    </row>
    <row r="52" spans="1:14" ht="21.95" customHeight="1">
      <c r="A52" s="16">
        <v>51</v>
      </c>
      <c r="B52" s="7" t="s">
        <v>58</v>
      </c>
      <c r="C52" s="11" t="s">
        <v>203</v>
      </c>
      <c r="D52" s="11" t="s">
        <v>208</v>
      </c>
      <c r="E52" s="12" t="s">
        <v>151</v>
      </c>
      <c r="F52" s="12" t="s">
        <v>318</v>
      </c>
      <c r="G52" s="17" t="s">
        <v>413</v>
      </c>
      <c r="H52" s="24">
        <v>445000</v>
      </c>
      <c r="I52" s="20">
        <v>400000</v>
      </c>
      <c r="J52" s="3">
        <v>45000</v>
      </c>
      <c r="K52" s="3">
        <v>200000</v>
      </c>
      <c r="L52" s="28">
        <v>45000</v>
      </c>
      <c r="M52" s="33">
        <v>34823.120000000003</v>
      </c>
      <c r="N52" s="38">
        <f t="shared" si="0"/>
        <v>7.8254202247191014</v>
      </c>
    </row>
    <row r="53" spans="1:14" ht="21.95" customHeight="1">
      <c r="A53" s="16">
        <v>52</v>
      </c>
      <c r="B53" s="7" t="s">
        <v>59</v>
      </c>
      <c r="C53" s="11" t="s">
        <v>203</v>
      </c>
      <c r="D53" s="11" t="s">
        <v>170</v>
      </c>
      <c r="E53" s="12" t="s">
        <v>151</v>
      </c>
      <c r="F53" s="12" t="s">
        <v>319</v>
      </c>
      <c r="G53" s="17" t="s">
        <v>420</v>
      </c>
      <c r="H53" s="24">
        <v>5720000</v>
      </c>
      <c r="I53" s="20">
        <v>5200000</v>
      </c>
      <c r="J53" s="3">
        <v>520000</v>
      </c>
      <c r="K53" s="3">
        <v>2900600</v>
      </c>
      <c r="L53" s="28">
        <v>298172</v>
      </c>
      <c r="M53" s="33">
        <v>6719.44</v>
      </c>
      <c r="N53" s="38">
        <f t="shared" si="0"/>
        <v>0.11747272727272726</v>
      </c>
    </row>
    <row r="54" spans="1:14" ht="21.95" customHeight="1">
      <c r="A54" s="16">
        <v>53</v>
      </c>
      <c r="B54" s="7" t="s">
        <v>60</v>
      </c>
      <c r="C54" s="11" t="s">
        <v>209</v>
      </c>
      <c r="D54" s="11" t="s">
        <v>210</v>
      </c>
      <c r="E54" s="12" t="s">
        <v>151</v>
      </c>
      <c r="F54" s="12" t="s">
        <v>320</v>
      </c>
      <c r="G54" s="17" t="s">
        <v>415</v>
      </c>
      <c r="H54" s="24">
        <v>733750</v>
      </c>
      <c r="I54" s="20">
        <v>696750</v>
      </c>
      <c r="J54" s="3">
        <v>37000</v>
      </c>
      <c r="K54" s="3">
        <v>696750</v>
      </c>
      <c r="L54" s="28">
        <v>37000</v>
      </c>
      <c r="M54" s="33">
        <v>7868.5</v>
      </c>
      <c r="N54" s="38">
        <f t="shared" si="0"/>
        <v>1.0723679727427597</v>
      </c>
    </row>
    <row r="55" spans="1:14" ht="21.95" customHeight="1">
      <c r="A55" s="16">
        <v>54</v>
      </c>
      <c r="B55" s="7" t="s">
        <v>61</v>
      </c>
      <c r="C55" s="11" t="s">
        <v>203</v>
      </c>
      <c r="D55" s="11" t="s">
        <v>180</v>
      </c>
      <c r="E55" s="12" t="s">
        <v>151</v>
      </c>
      <c r="F55" s="12"/>
      <c r="G55" s="17" t="s">
        <v>424</v>
      </c>
      <c r="H55" s="24">
        <v>640782</v>
      </c>
      <c r="I55" s="20">
        <v>526382</v>
      </c>
      <c r="J55" s="3">
        <v>114400</v>
      </c>
      <c r="K55" s="3">
        <v>259073</v>
      </c>
      <c r="L55" s="28">
        <v>114000</v>
      </c>
      <c r="M55" s="33">
        <v>208181.16</v>
      </c>
      <c r="N55" s="38">
        <f t="shared" si="0"/>
        <v>32.488609230596367</v>
      </c>
    </row>
    <row r="56" spans="1:14" ht="21.95" customHeight="1">
      <c r="A56" s="16">
        <v>55</v>
      </c>
      <c r="B56" s="7" t="s">
        <v>62</v>
      </c>
      <c r="C56" s="11" t="s">
        <v>203</v>
      </c>
      <c r="D56" s="11" t="s">
        <v>173</v>
      </c>
      <c r="E56" s="12" t="s">
        <v>152</v>
      </c>
      <c r="F56" s="12" t="s">
        <v>321</v>
      </c>
      <c r="G56" s="17" t="s">
        <v>413</v>
      </c>
      <c r="H56" s="24">
        <v>525188.65</v>
      </c>
      <c r="I56" s="20">
        <v>474299.01</v>
      </c>
      <c r="J56" s="3">
        <v>50889.64</v>
      </c>
      <c r="K56" s="3">
        <v>474299.01</v>
      </c>
      <c r="L56" s="28">
        <v>50889.64</v>
      </c>
      <c r="M56" s="33">
        <v>210598.24</v>
      </c>
      <c r="N56" s="38">
        <f t="shared" si="0"/>
        <v>40.099541374323302</v>
      </c>
    </row>
    <row r="57" spans="1:14" ht="21.95" customHeight="1">
      <c r="A57" s="16">
        <v>56</v>
      </c>
      <c r="B57" s="7" t="s">
        <v>63</v>
      </c>
      <c r="C57" s="11" t="s">
        <v>209</v>
      </c>
      <c r="D57" s="11" t="s">
        <v>211</v>
      </c>
      <c r="E57" s="12" t="s">
        <v>151</v>
      </c>
      <c r="F57" s="12" t="s">
        <v>322</v>
      </c>
      <c r="G57" s="17" t="s">
        <v>415</v>
      </c>
      <c r="H57" s="24">
        <v>1526541</v>
      </c>
      <c r="I57" s="20">
        <v>1449953</v>
      </c>
      <c r="J57" s="3">
        <v>76588</v>
      </c>
      <c r="K57" s="3">
        <v>1449953</v>
      </c>
      <c r="L57" s="28">
        <v>76588</v>
      </c>
      <c r="M57" s="33">
        <v>0</v>
      </c>
      <c r="N57" s="38">
        <f t="shared" si="0"/>
        <v>0</v>
      </c>
    </row>
    <row r="58" spans="1:14" ht="21.95" customHeight="1">
      <c r="A58" s="16">
        <v>57</v>
      </c>
      <c r="B58" s="7" t="s">
        <v>64</v>
      </c>
      <c r="C58" s="11" t="s">
        <v>203</v>
      </c>
      <c r="D58" s="11" t="s">
        <v>212</v>
      </c>
      <c r="E58" s="12" t="s">
        <v>151</v>
      </c>
      <c r="F58" s="12" t="s">
        <v>323</v>
      </c>
      <c r="G58" s="17" t="s">
        <v>424</v>
      </c>
      <c r="H58" s="24">
        <v>106667</v>
      </c>
      <c r="I58" s="20">
        <v>96000</v>
      </c>
      <c r="J58" s="3">
        <v>10667</v>
      </c>
      <c r="K58" s="3">
        <v>96000</v>
      </c>
      <c r="L58" s="28">
        <v>10667</v>
      </c>
      <c r="M58" s="33">
        <v>49244.12</v>
      </c>
      <c r="N58" s="38">
        <f t="shared" si="0"/>
        <v>46.166218230568035</v>
      </c>
    </row>
    <row r="59" spans="1:14" ht="21.95" customHeight="1">
      <c r="A59" s="16">
        <v>58</v>
      </c>
      <c r="B59" s="7" t="s">
        <v>65</v>
      </c>
      <c r="C59" s="11" t="s">
        <v>209</v>
      </c>
      <c r="D59" s="11" t="s">
        <v>184</v>
      </c>
      <c r="E59" s="12" t="s">
        <v>151</v>
      </c>
      <c r="F59" s="12" t="s">
        <v>324</v>
      </c>
      <c r="G59" s="17" t="s">
        <v>413</v>
      </c>
      <c r="H59" s="24">
        <v>157938.6</v>
      </c>
      <c r="I59" s="20">
        <v>149960.70000000001</v>
      </c>
      <c r="J59" s="3">
        <v>7977.9</v>
      </c>
      <c r="K59" s="3">
        <v>149960.70000000001</v>
      </c>
      <c r="L59" s="28">
        <v>7977.9</v>
      </c>
      <c r="M59" s="33">
        <v>94536.26</v>
      </c>
      <c r="N59" s="38">
        <f t="shared" si="0"/>
        <v>59.856336576365742</v>
      </c>
    </row>
    <row r="60" spans="1:14" ht="21.95" customHeight="1">
      <c r="A60" s="16">
        <v>59</v>
      </c>
      <c r="B60" s="7" t="s">
        <v>66</v>
      </c>
      <c r="C60" s="11" t="s">
        <v>209</v>
      </c>
      <c r="D60" s="11" t="s">
        <v>184</v>
      </c>
      <c r="E60" s="12" t="s">
        <v>151</v>
      </c>
      <c r="F60" s="12" t="s">
        <v>325</v>
      </c>
      <c r="G60" s="17" t="s">
        <v>415</v>
      </c>
      <c r="H60" s="24">
        <v>445629.57</v>
      </c>
      <c r="I60" s="20">
        <v>422629.57</v>
      </c>
      <c r="J60" s="3">
        <v>23000</v>
      </c>
      <c r="K60" s="3">
        <v>422629.57</v>
      </c>
      <c r="L60" s="28">
        <v>23000</v>
      </c>
      <c r="M60" s="33">
        <v>381315.99000000005</v>
      </c>
      <c r="N60" s="38">
        <f t="shared" si="0"/>
        <v>85.567928088793579</v>
      </c>
    </row>
    <row r="61" spans="1:14" ht="21.95" customHeight="1">
      <c r="A61" s="16">
        <v>60</v>
      </c>
      <c r="B61" s="7" t="s">
        <v>67</v>
      </c>
      <c r="C61" s="11" t="s">
        <v>213</v>
      </c>
      <c r="D61" s="11" t="s">
        <v>214</v>
      </c>
      <c r="E61" s="12" t="s">
        <v>151</v>
      </c>
      <c r="F61" s="12" t="s">
        <v>326</v>
      </c>
      <c r="G61" s="17" t="s">
        <v>420</v>
      </c>
      <c r="H61" s="24">
        <v>888975</v>
      </c>
      <c r="I61" s="20">
        <v>800000</v>
      </c>
      <c r="J61" s="3">
        <v>88975</v>
      </c>
      <c r="K61" s="3">
        <v>800000</v>
      </c>
      <c r="L61" s="28">
        <v>56010</v>
      </c>
      <c r="M61" s="33">
        <v>476653.25</v>
      </c>
      <c r="N61" s="38">
        <f t="shared" si="0"/>
        <v>53.618296352540852</v>
      </c>
    </row>
    <row r="62" spans="1:14" ht="21.95" customHeight="1">
      <c r="A62" s="16">
        <v>61</v>
      </c>
      <c r="B62" s="7" t="s">
        <v>68</v>
      </c>
      <c r="C62" s="11" t="s">
        <v>209</v>
      </c>
      <c r="D62" s="11" t="s">
        <v>215</v>
      </c>
      <c r="E62" s="12" t="s">
        <v>151</v>
      </c>
      <c r="F62" s="12" t="s">
        <v>327</v>
      </c>
      <c r="G62" s="17" t="s">
        <v>426</v>
      </c>
      <c r="H62" s="24">
        <v>1021178.08</v>
      </c>
      <c r="I62" s="20">
        <v>970024.14</v>
      </c>
      <c r="J62" s="3">
        <v>51153.94</v>
      </c>
      <c r="K62" s="3">
        <v>970024.14</v>
      </c>
      <c r="L62" s="28">
        <v>51153.94</v>
      </c>
      <c r="M62" s="33">
        <v>630824.61999999965</v>
      </c>
      <c r="N62" s="38">
        <f t="shared" si="0"/>
        <v>61.774202987200788</v>
      </c>
    </row>
    <row r="63" spans="1:14" ht="21.95" customHeight="1">
      <c r="A63" s="16">
        <v>62</v>
      </c>
      <c r="B63" s="7" t="s">
        <v>69</v>
      </c>
      <c r="C63" s="11" t="s">
        <v>216</v>
      </c>
      <c r="D63" s="11" t="s">
        <v>217</v>
      </c>
      <c r="E63" s="12" t="s">
        <v>151</v>
      </c>
      <c r="F63" s="12" t="s">
        <v>328</v>
      </c>
      <c r="G63" s="17" t="s">
        <v>417</v>
      </c>
      <c r="H63" s="24">
        <v>394736.84</v>
      </c>
      <c r="I63" s="20">
        <v>375000</v>
      </c>
      <c r="J63" s="3">
        <v>19736.84</v>
      </c>
      <c r="K63" s="3">
        <v>375000</v>
      </c>
      <c r="L63" s="28">
        <v>19736.84</v>
      </c>
      <c r="M63" s="33">
        <v>0</v>
      </c>
      <c r="N63" s="38">
        <f t="shared" si="0"/>
        <v>0</v>
      </c>
    </row>
    <row r="64" spans="1:14" ht="21.95" customHeight="1">
      <c r="A64" s="16">
        <v>63</v>
      </c>
      <c r="B64" s="7" t="s">
        <v>70</v>
      </c>
      <c r="C64" s="11" t="s">
        <v>218</v>
      </c>
      <c r="D64" s="11" t="s">
        <v>219</v>
      </c>
      <c r="E64" s="12" t="s">
        <v>151</v>
      </c>
      <c r="F64" s="12" t="s">
        <v>329</v>
      </c>
      <c r="G64" s="17" t="s">
        <v>427</v>
      </c>
      <c r="H64" s="24">
        <v>3013440.25</v>
      </c>
      <c r="I64" s="20">
        <v>2861437.25</v>
      </c>
      <c r="J64" s="3">
        <v>152003</v>
      </c>
      <c r="K64" s="3">
        <v>2861437.25</v>
      </c>
      <c r="L64" s="28">
        <v>152003</v>
      </c>
      <c r="M64" s="33">
        <v>2111110.5099999998</v>
      </c>
      <c r="N64" s="38">
        <f t="shared" si="0"/>
        <v>70.056491413758735</v>
      </c>
    </row>
    <row r="65" spans="1:14" ht="21.95" customHeight="1">
      <c r="A65" s="16">
        <v>64</v>
      </c>
      <c r="B65" s="7" t="s">
        <v>71</v>
      </c>
      <c r="C65" s="11" t="s">
        <v>209</v>
      </c>
      <c r="D65" s="11" t="s">
        <v>220</v>
      </c>
      <c r="E65" s="12" t="s">
        <v>152</v>
      </c>
      <c r="F65" s="12" t="s">
        <v>330</v>
      </c>
      <c r="G65" s="17" t="s">
        <v>413</v>
      </c>
      <c r="H65" s="24">
        <v>212745.18</v>
      </c>
      <c r="I65" s="20">
        <v>199726.68</v>
      </c>
      <c r="J65" s="3">
        <v>13018.5</v>
      </c>
      <c r="K65" s="3">
        <v>199726.68</v>
      </c>
      <c r="L65" s="28">
        <v>13018.5</v>
      </c>
      <c r="M65" s="33">
        <v>105556.26999999999</v>
      </c>
      <c r="N65" s="38">
        <f t="shared" si="0"/>
        <v>49.616292129391596</v>
      </c>
    </row>
    <row r="66" spans="1:14" ht="21.95" customHeight="1">
      <c r="A66" s="16">
        <v>65</v>
      </c>
      <c r="B66" s="7" t="s">
        <v>72</v>
      </c>
      <c r="C66" s="11" t="s">
        <v>221</v>
      </c>
      <c r="D66" s="11" t="s">
        <v>180</v>
      </c>
      <c r="E66" s="12" t="s">
        <v>151</v>
      </c>
      <c r="F66" s="12" t="s">
        <v>331</v>
      </c>
      <c r="G66" s="17" t="s">
        <v>419</v>
      </c>
      <c r="H66" s="24">
        <v>244000</v>
      </c>
      <c r="I66" s="20">
        <v>244000</v>
      </c>
      <c r="J66" s="3">
        <v>0</v>
      </c>
      <c r="K66" s="3">
        <v>189600</v>
      </c>
      <c r="L66" s="28">
        <v>0</v>
      </c>
      <c r="M66" s="33">
        <v>179434.56</v>
      </c>
      <c r="N66" s="38">
        <f t="shared" si="0"/>
        <v>73.538754098360656</v>
      </c>
    </row>
    <row r="67" spans="1:14" ht="21.95" customHeight="1">
      <c r="A67" s="16">
        <v>66</v>
      </c>
      <c r="B67" s="7" t="s">
        <v>73</v>
      </c>
      <c r="C67" s="11" t="s">
        <v>222</v>
      </c>
      <c r="D67" s="11" t="s">
        <v>202</v>
      </c>
      <c r="E67" s="12" t="s">
        <v>151</v>
      </c>
      <c r="F67" s="12"/>
      <c r="G67" s="17" t="s">
        <v>426</v>
      </c>
      <c r="H67" s="24">
        <v>1060486.2</v>
      </c>
      <c r="I67" s="20">
        <v>1049486.2</v>
      </c>
      <c r="J67" s="3">
        <v>11000</v>
      </c>
      <c r="K67" s="3">
        <v>1049486.2</v>
      </c>
      <c r="L67" s="28">
        <v>11000</v>
      </c>
      <c r="M67" s="33">
        <v>708640.44000000006</v>
      </c>
      <c r="N67" s="38">
        <f t="shared" ref="N67:N130" si="1">(M67/H67)*100</f>
        <v>66.8222217318811</v>
      </c>
    </row>
    <row r="68" spans="1:14" ht="21.95" customHeight="1">
      <c r="A68" s="16">
        <v>67</v>
      </c>
      <c r="B68" s="7" t="s">
        <v>74</v>
      </c>
      <c r="C68" s="11" t="s">
        <v>223</v>
      </c>
      <c r="D68" s="11" t="s">
        <v>224</v>
      </c>
      <c r="E68" s="12" t="s">
        <v>151</v>
      </c>
      <c r="F68" s="12" t="s">
        <v>332</v>
      </c>
      <c r="G68" s="17" t="s">
        <v>417</v>
      </c>
      <c r="H68" s="24">
        <v>251356.46</v>
      </c>
      <c r="I68" s="20">
        <v>238788</v>
      </c>
      <c r="J68" s="3">
        <v>12568.46</v>
      </c>
      <c r="K68" s="3">
        <v>238788</v>
      </c>
      <c r="L68" s="28">
        <v>0</v>
      </c>
      <c r="M68" s="33">
        <v>0</v>
      </c>
      <c r="N68" s="38">
        <f t="shared" si="1"/>
        <v>0</v>
      </c>
    </row>
    <row r="69" spans="1:14" ht="21.95" customHeight="1">
      <c r="A69" s="16">
        <v>68</v>
      </c>
      <c r="B69" s="7" t="s">
        <v>75</v>
      </c>
      <c r="C69" s="11" t="s">
        <v>216</v>
      </c>
      <c r="D69" s="11" t="s">
        <v>225</v>
      </c>
      <c r="E69" s="12" t="s">
        <v>150</v>
      </c>
      <c r="F69" s="12" t="s">
        <v>333</v>
      </c>
      <c r="G69" s="17" t="s">
        <v>417</v>
      </c>
      <c r="H69" s="24">
        <v>250000.4</v>
      </c>
      <c r="I69" s="20">
        <v>237500</v>
      </c>
      <c r="J69" s="3">
        <v>12500.4</v>
      </c>
      <c r="K69" s="3">
        <v>237500</v>
      </c>
      <c r="L69" s="28">
        <v>0</v>
      </c>
      <c r="M69" s="33">
        <v>0</v>
      </c>
      <c r="N69" s="38">
        <f t="shared" si="1"/>
        <v>0</v>
      </c>
    </row>
    <row r="70" spans="1:14" ht="21.95" customHeight="1">
      <c r="A70" s="16">
        <v>69</v>
      </c>
      <c r="B70" s="7" t="s">
        <v>76</v>
      </c>
      <c r="C70" s="11" t="s">
        <v>203</v>
      </c>
      <c r="D70" s="11" t="s">
        <v>191</v>
      </c>
      <c r="E70" s="12" t="s">
        <v>150</v>
      </c>
      <c r="F70" s="12"/>
      <c r="G70" s="17" t="s">
        <v>419</v>
      </c>
      <c r="H70" s="24">
        <v>1000000</v>
      </c>
      <c r="I70" s="20">
        <v>980000</v>
      </c>
      <c r="J70" s="3">
        <v>20000</v>
      </c>
      <c r="K70" s="3">
        <v>0</v>
      </c>
      <c r="L70" s="28">
        <v>0</v>
      </c>
      <c r="M70" s="33">
        <v>0</v>
      </c>
      <c r="N70" s="38">
        <f t="shared" si="1"/>
        <v>0</v>
      </c>
    </row>
    <row r="71" spans="1:14" ht="21.95" customHeight="1">
      <c r="A71" s="16">
        <v>70</v>
      </c>
      <c r="B71" s="7" t="s">
        <v>77</v>
      </c>
      <c r="C71" s="11" t="s">
        <v>216</v>
      </c>
      <c r="D71" s="11" t="s">
        <v>226</v>
      </c>
      <c r="E71" s="12" t="s">
        <v>152</v>
      </c>
      <c r="F71" s="12" t="s">
        <v>334</v>
      </c>
      <c r="G71" s="17" t="s">
        <v>415</v>
      </c>
      <c r="H71" s="24">
        <v>484479.16</v>
      </c>
      <c r="I71" s="20">
        <v>479579.16</v>
      </c>
      <c r="J71" s="3">
        <v>4900</v>
      </c>
      <c r="K71" s="3">
        <v>479579.16000000003</v>
      </c>
      <c r="L71" s="28">
        <v>4900</v>
      </c>
      <c r="M71" s="33">
        <v>414079.55</v>
      </c>
      <c r="N71" s="38">
        <f t="shared" si="1"/>
        <v>85.469011711463509</v>
      </c>
    </row>
    <row r="72" spans="1:14" ht="21.95" customHeight="1">
      <c r="A72" s="16">
        <v>71</v>
      </c>
      <c r="B72" s="7" t="s">
        <v>78</v>
      </c>
      <c r="C72" s="11" t="s">
        <v>227</v>
      </c>
      <c r="D72" s="11" t="s">
        <v>228</v>
      </c>
      <c r="E72" s="12" t="s">
        <v>150</v>
      </c>
      <c r="F72" s="12" t="s">
        <v>335</v>
      </c>
      <c r="G72" s="17" t="s">
        <v>413</v>
      </c>
      <c r="H72" s="24">
        <v>111200</v>
      </c>
      <c r="I72" s="20">
        <v>100000</v>
      </c>
      <c r="J72" s="3">
        <v>11200</v>
      </c>
      <c r="K72" s="3">
        <v>100000</v>
      </c>
      <c r="L72" s="28">
        <v>11200</v>
      </c>
      <c r="M72" s="33">
        <v>1141.69</v>
      </c>
      <c r="N72" s="38">
        <f t="shared" si="1"/>
        <v>1.0266996402877699</v>
      </c>
    </row>
    <row r="73" spans="1:14" ht="21.95" customHeight="1">
      <c r="A73" s="16">
        <v>72</v>
      </c>
      <c r="B73" s="7" t="s">
        <v>79</v>
      </c>
      <c r="C73" s="11" t="s">
        <v>229</v>
      </c>
      <c r="D73" s="11" t="s">
        <v>230</v>
      </c>
      <c r="E73" s="12" t="s">
        <v>152</v>
      </c>
      <c r="F73" s="12" t="s">
        <v>336</v>
      </c>
      <c r="G73" s="17" t="s">
        <v>413</v>
      </c>
      <c r="H73" s="24">
        <v>468396.66</v>
      </c>
      <c r="I73" s="20">
        <v>442379.82</v>
      </c>
      <c r="J73" s="3">
        <v>26016.84</v>
      </c>
      <c r="K73" s="3">
        <v>221189.91</v>
      </c>
      <c r="L73" s="28">
        <v>26016.84</v>
      </c>
      <c r="M73" s="33">
        <v>0</v>
      </c>
      <c r="N73" s="38">
        <f t="shared" si="1"/>
        <v>0</v>
      </c>
    </row>
    <row r="74" spans="1:14" ht="21.95" customHeight="1">
      <c r="A74" s="16">
        <v>73</v>
      </c>
      <c r="B74" s="7" t="s">
        <v>80</v>
      </c>
      <c r="C74" s="11" t="s">
        <v>231</v>
      </c>
      <c r="D74" s="11" t="s">
        <v>232</v>
      </c>
      <c r="E74" s="12" t="s">
        <v>151</v>
      </c>
      <c r="F74" s="12" t="s">
        <v>337</v>
      </c>
      <c r="G74" s="17" t="s">
        <v>413</v>
      </c>
      <c r="H74" s="24">
        <v>111000</v>
      </c>
      <c r="I74" s="20">
        <v>100000</v>
      </c>
      <c r="J74" s="3">
        <v>11000</v>
      </c>
      <c r="K74" s="3">
        <v>100000</v>
      </c>
      <c r="L74" s="28">
        <v>11000</v>
      </c>
      <c r="M74" s="33">
        <v>0</v>
      </c>
      <c r="N74" s="38">
        <f t="shared" si="1"/>
        <v>0</v>
      </c>
    </row>
    <row r="75" spans="1:14" ht="21.95" customHeight="1">
      <c r="A75" s="16">
        <v>74</v>
      </c>
      <c r="B75" s="7" t="s">
        <v>81</v>
      </c>
      <c r="C75" s="11" t="s">
        <v>233</v>
      </c>
      <c r="D75" s="11" t="s">
        <v>234</v>
      </c>
      <c r="E75" s="12" t="s">
        <v>151</v>
      </c>
      <c r="F75" s="12" t="s">
        <v>338</v>
      </c>
      <c r="G75" s="17" t="s">
        <v>424</v>
      </c>
      <c r="H75" s="24">
        <v>166715</v>
      </c>
      <c r="I75" s="20">
        <v>150000</v>
      </c>
      <c r="J75" s="3">
        <v>16715</v>
      </c>
      <c r="K75" s="3">
        <v>150000</v>
      </c>
      <c r="L75" s="28">
        <v>16715</v>
      </c>
      <c r="M75" s="33">
        <v>55058.67</v>
      </c>
      <c r="N75" s="38">
        <f t="shared" si="1"/>
        <v>33.025624568875024</v>
      </c>
    </row>
    <row r="76" spans="1:14" ht="21.95" customHeight="1">
      <c r="A76" s="16">
        <v>75</v>
      </c>
      <c r="B76" s="7" t="s">
        <v>82</v>
      </c>
      <c r="C76" s="11" t="s">
        <v>233</v>
      </c>
      <c r="D76" s="11" t="s">
        <v>195</v>
      </c>
      <c r="E76" s="12" t="s">
        <v>151</v>
      </c>
      <c r="F76" s="12" t="s">
        <v>339</v>
      </c>
      <c r="G76" s="17" t="s">
        <v>424</v>
      </c>
      <c r="H76" s="24">
        <v>100738.13</v>
      </c>
      <c r="I76" s="20">
        <v>90664.320000000007</v>
      </c>
      <c r="J76" s="3">
        <v>10073.81</v>
      </c>
      <c r="K76" s="3">
        <v>90664.320000000007</v>
      </c>
      <c r="L76" s="28">
        <v>10073.81</v>
      </c>
      <c r="M76" s="33">
        <v>2849.9700000000003</v>
      </c>
      <c r="N76" s="38">
        <f t="shared" si="1"/>
        <v>2.8290876552900079</v>
      </c>
    </row>
    <row r="77" spans="1:14" ht="21.95" customHeight="1">
      <c r="A77" s="16">
        <v>76</v>
      </c>
      <c r="B77" s="7" t="s">
        <v>83</v>
      </c>
      <c r="C77" s="11" t="s">
        <v>235</v>
      </c>
      <c r="D77" s="11" t="s">
        <v>236</v>
      </c>
      <c r="E77" s="12" t="s">
        <v>151</v>
      </c>
      <c r="F77" s="12" t="s">
        <v>340</v>
      </c>
      <c r="G77" s="17" t="s">
        <v>415</v>
      </c>
      <c r="H77" s="24">
        <v>2000774</v>
      </c>
      <c r="I77" s="20">
        <v>1938774</v>
      </c>
      <c r="J77" s="3">
        <v>62000</v>
      </c>
      <c r="K77" s="3">
        <v>1938774</v>
      </c>
      <c r="L77" s="28">
        <v>62000</v>
      </c>
      <c r="M77" s="33">
        <v>0</v>
      </c>
      <c r="N77" s="38">
        <f t="shared" si="1"/>
        <v>0</v>
      </c>
    </row>
    <row r="78" spans="1:14" ht="21.95" customHeight="1">
      <c r="A78" s="16">
        <v>77</v>
      </c>
      <c r="B78" s="7" t="s">
        <v>84</v>
      </c>
      <c r="C78" s="11" t="s">
        <v>227</v>
      </c>
      <c r="D78" s="11" t="s">
        <v>237</v>
      </c>
      <c r="E78" s="12" t="s">
        <v>151</v>
      </c>
      <c r="F78" s="12" t="s">
        <v>341</v>
      </c>
      <c r="G78" s="17" t="s">
        <v>413</v>
      </c>
      <c r="H78" s="24">
        <v>650234.9</v>
      </c>
      <c r="I78" s="20">
        <v>579679.34</v>
      </c>
      <c r="J78" s="3">
        <v>70555.56</v>
      </c>
      <c r="K78" s="3">
        <v>579679.34</v>
      </c>
      <c r="L78" s="28">
        <v>70555.56</v>
      </c>
      <c r="M78" s="33">
        <v>103331.99</v>
      </c>
      <c r="N78" s="38">
        <f t="shared" si="1"/>
        <v>15.891486292107668</v>
      </c>
    </row>
    <row r="79" spans="1:14" ht="21.95" customHeight="1">
      <c r="A79" s="16">
        <v>78</v>
      </c>
      <c r="B79" s="7" t="s">
        <v>85</v>
      </c>
      <c r="C79" s="11" t="s">
        <v>227</v>
      </c>
      <c r="D79" s="11" t="s">
        <v>238</v>
      </c>
      <c r="E79" s="12" t="s">
        <v>151</v>
      </c>
      <c r="F79" s="12" t="s">
        <v>342</v>
      </c>
      <c r="G79" s="17" t="s">
        <v>413</v>
      </c>
      <c r="H79" s="24">
        <v>137500</v>
      </c>
      <c r="I79" s="20">
        <v>125000</v>
      </c>
      <c r="J79" s="3">
        <v>12500</v>
      </c>
      <c r="K79" s="3">
        <v>125000</v>
      </c>
      <c r="L79" s="28">
        <v>12500</v>
      </c>
      <c r="M79" s="33">
        <v>0</v>
      </c>
      <c r="N79" s="38">
        <f t="shared" si="1"/>
        <v>0</v>
      </c>
    </row>
    <row r="80" spans="1:14" ht="21.95" customHeight="1">
      <c r="A80" s="16">
        <v>79</v>
      </c>
      <c r="B80" s="7" t="s">
        <v>86</v>
      </c>
      <c r="C80" s="11" t="s">
        <v>227</v>
      </c>
      <c r="D80" s="11" t="s">
        <v>239</v>
      </c>
      <c r="E80" s="12" t="s">
        <v>151</v>
      </c>
      <c r="F80" s="12" t="s">
        <v>343</v>
      </c>
      <c r="G80" s="17" t="s">
        <v>413</v>
      </c>
      <c r="H80" s="24">
        <v>800000</v>
      </c>
      <c r="I80" s="20">
        <v>720000</v>
      </c>
      <c r="J80" s="3">
        <v>80000</v>
      </c>
      <c r="K80" s="3">
        <v>720000</v>
      </c>
      <c r="L80" s="28">
        <v>80000</v>
      </c>
      <c r="M80" s="33">
        <v>654326.96</v>
      </c>
      <c r="N80" s="38">
        <f t="shared" si="1"/>
        <v>81.790869999999998</v>
      </c>
    </row>
    <row r="81" spans="1:14" ht="21.95" customHeight="1">
      <c r="A81" s="16">
        <v>80</v>
      </c>
      <c r="B81" s="7" t="s">
        <v>87</v>
      </c>
      <c r="C81" s="11" t="s">
        <v>235</v>
      </c>
      <c r="D81" s="11" t="s">
        <v>240</v>
      </c>
      <c r="E81" s="12" t="s">
        <v>151</v>
      </c>
      <c r="F81" s="12" t="s">
        <v>344</v>
      </c>
      <c r="G81" s="17" t="s">
        <v>415</v>
      </c>
      <c r="H81" s="24">
        <v>843730.44</v>
      </c>
      <c r="I81" s="20">
        <v>800000</v>
      </c>
      <c r="J81" s="3">
        <v>43730.44</v>
      </c>
      <c r="K81" s="3">
        <v>800000</v>
      </c>
      <c r="L81" s="28">
        <v>43730.44</v>
      </c>
      <c r="M81" s="33">
        <v>0</v>
      </c>
      <c r="N81" s="38">
        <f t="shared" si="1"/>
        <v>0</v>
      </c>
    </row>
    <row r="82" spans="1:14" ht="21.95" customHeight="1">
      <c r="A82" s="16">
        <v>81</v>
      </c>
      <c r="B82" s="7" t="s">
        <v>88</v>
      </c>
      <c r="C82" s="11" t="s">
        <v>241</v>
      </c>
      <c r="D82" s="11" t="s">
        <v>242</v>
      </c>
      <c r="E82" s="12" t="s">
        <v>152</v>
      </c>
      <c r="F82" s="12" t="s">
        <v>345</v>
      </c>
      <c r="G82" s="17" t="s">
        <v>415</v>
      </c>
      <c r="H82" s="24">
        <v>1004715</v>
      </c>
      <c r="I82" s="20">
        <v>973715</v>
      </c>
      <c r="J82" s="3">
        <v>31000</v>
      </c>
      <c r="K82" s="3">
        <v>0</v>
      </c>
      <c r="L82" s="28">
        <v>17419.41</v>
      </c>
      <c r="M82" s="33">
        <v>0</v>
      </c>
      <c r="N82" s="38">
        <f t="shared" si="1"/>
        <v>0</v>
      </c>
    </row>
    <row r="83" spans="1:14" ht="21.95" customHeight="1">
      <c r="A83" s="16">
        <v>82</v>
      </c>
      <c r="B83" s="7" t="s">
        <v>89</v>
      </c>
      <c r="C83" s="11" t="s">
        <v>241</v>
      </c>
      <c r="D83" s="11" t="s">
        <v>242</v>
      </c>
      <c r="E83" s="12" t="s">
        <v>152</v>
      </c>
      <c r="F83" s="12" t="s">
        <v>346</v>
      </c>
      <c r="G83" s="17" t="s">
        <v>415</v>
      </c>
      <c r="H83" s="24">
        <v>1544950.62</v>
      </c>
      <c r="I83" s="20">
        <v>1498601.62</v>
      </c>
      <c r="J83" s="3">
        <v>46349</v>
      </c>
      <c r="K83" s="3">
        <v>0</v>
      </c>
      <c r="L83" s="28">
        <v>0</v>
      </c>
      <c r="M83" s="33">
        <v>0</v>
      </c>
      <c r="N83" s="38">
        <f t="shared" si="1"/>
        <v>0</v>
      </c>
    </row>
    <row r="84" spans="1:14" ht="21.95" customHeight="1">
      <c r="A84" s="16">
        <v>83</v>
      </c>
      <c r="B84" s="7" t="s">
        <v>90</v>
      </c>
      <c r="C84" s="11" t="s">
        <v>243</v>
      </c>
      <c r="D84" s="11" t="s">
        <v>191</v>
      </c>
      <c r="E84" s="12" t="s">
        <v>150</v>
      </c>
      <c r="F84" s="12" t="s">
        <v>347</v>
      </c>
      <c r="G84" s="17" t="s">
        <v>425</v>
      </c>
      <c r="H84" s="24">
        <v>1000650</v>
      </c>
      <c r="I84" s="20">
        <v>970630.5</v>
      </c>
      <c r="J84" s="3">
        <v>30019.5</v>
      </c>
      <c r="K84" s="3">
        <v>0</v>
      </c>
      <c r="L84" s="28">
        <v>30019.5</v>
      </c>
      <c r="M84" s="33">
        <v>0</v>
      </c>
      <c r="N84" s="38">
        <f t="shared" si="1"/>
        <v>0</v>
      </c>
    </row>
    <row r="85" spans="1:14" ht="21.95" customHeight="1">
      <c r="A85" s="16">
        <v>84</v>
      </c>
      <c r="B85" s="7" t="s">
        <v>91</v>
      </c>
      <c r="C85" s="11" t="s">
        <v>227</v>
      </c>
      <c r="D85" s="11" t="s">
        <v>230</v>
      </c>
      <c r="E85" s="12" t="s">
        <v>152</v>
      </c>
      <c r="F85" s="12" t="s">
        <v>348</v>
      </c>
      <c r="G85" s="17" t="s">
        <v>418</v>
      </c>
      <c r="H85" s="24">
        <v>223040</v>
      </c>
      <c r="I85" s="20">
        <v>202500</v>
      </c>
      <c r="J85" s="3">
        <v>20540</v>
      </c>
      <c r="K85" s="3">
        <v>202500</v>
      </c>
      <c r="L85" s="28">
        <v>21092</v>
      </c>
      <c r="M85" s="33">
        <v>202888.55</v>
      </c>
      <c r="N85" s="38">
        <f t="shared" si="1"/>
        <v>90.965095946915341</v>
      </c>
    </row>
    <row r="86" spans="1:14" ht="21.95" customHeight="1">
      <c r="A86" s="16">
        <v>85</v>
      </c>
      <c r="B86" s="7" t="s">
        <v>92</v>
      </c>
      <c r="C86" s="11" t="s">
        <v>244</v>
      </c>
      <c r="D86" s="11" t="s">
        <v>205</v>
      </c>
      <c r="E86" s="12" t="s">
        <v>149</v>
      </c>
      <c r="F86" s="12" t="s">
        <v>349</v>
      </c>
      <c r="G86" s="17" t="s">
        <v>416</v>
      </c>
      <c r="H86" s="24">
        <v>307458.18</v>
      </c>
      <c r="I86" s="20">
        <v>292085.18</v>
      </c>
      <c r="J86" s="3">
        <v>15373</v>
      </c>
      <c r="K86" s="3">
        <v>292085.18</v>
      </c>
      <c r="L86" s="28">
        <v>15373</v>
      </c>
      <c r="M86" s="33">
        <v>280754.17</v>
      </c>
      <c r="N86" s="38">
        <f t="shared" si="1"/>
        <v>91.314587889644045</v>
      </c>
    </row>
    <row r="87" spans="1:14" ht="21.95" customHeight="1">
      <c r="A87" s="16">
        <v>86</v>
      </c>
      <c r="B87" s="7" t="s">
        <v>93</v>
      </c>
      <c r="C87" s="11" t="s">
        <v>245</v>
      </c>
      <c r="D87" s="11" t="s">
        <v>246</v>
      </c>
      <c r="E87" s="12" t="s">
        <v>151</v>
      </c>
      <c r="F87" s="12" t="s">
        <v>350</v>
      </c>
      <c r="G87" s="17" t="s">
        <v>418</v>
      </c>
      <c r="H87" s="24">
        <v>1016865.5</v>
      </c>
      <c r="I87" s="20">
        <v>996527.5</v>
      </c>
      <c r="J87" s="3">
        <v>20338</v>
      </c>
      <c r="K87" s="3">
        <v>996527.5</v>
      </c>
      <c r="L87" s="28">
        <v>20338</v>
      </c>
      <c r="M87" s="33">
        <v>50086.5</v>
      </c>
      <c r="N87" s="38">
        <f t="shared" si="1"/>
        <v>4.9255776698098224</v>
      </c>
    </row>
    <row r="88" spans="1:14" ht="21.95" customHeight="1">
      <c r="A88" s="16">
        <v>87</v>
      </c>
      <c r="B88" s="7" t="s">
        <v>94</v>
      </c>
      <c r="C88" s="11" t="s">
        <v>247</v>
      </c>
      <c r="D88" s="11" t="s">
        <v>248</v>
      </c>
      <c r="E88" s="12" t="s">
        <v>151</v>
      </c>
      <c r="F88" s="12" t="s">
        <v>351</v>
      </c>
      <c r="G88" s="17" t="s">
        <v>424</v>
      </c>
      <c r="H88" s="24">
        <v>507690</v>
      </c>
      <c r="I88" s="20">
        <v>456921</v>
      </c>
      <c r="J88" s="3">
        <v>50769</v>
      </c>
      <c r="K88" s="3">
        <v>456921</v>
      </c>
      <c r="L88" s="28">
        <v>50769</v>
      </c>
      <c r="M88" s="33">
        <v>31348.27</v>
      </c>
      <c r="N88" s="38">
        <f t="shared" si="1"/>
        <v>6.1746873091847387</v>
      </c>
    </row>
    <row r="89" spans="1:14" ht="21.95" customHeight="1">
      <c r="A89" s="16">
        <v>88</v>
      </c>
      <c r="B89" s="7" t="s">
        <v>95</v>
      </c>
      <c r="C89" s="11" t="s">
        <v>249</v>
      </c>
      <c r="D89" s="11" t="s">
        <v>180</v>
      </c>
      <c r="E89" s="12" t="s">
        <v>151</v>
      </c>
      <c r="F89" s="12" t="s">
        <v>352</v>
      </c>
      <c r="G89" s="17" t="s">
        <v>413</v>
      </c>
      <c r="H89" s="24">
        <v>229930.78</v>
      </c>
      <c r="I89" s="20">
        <v>214930.78</v>
      </c>
      <c r="J89" s="3">
        <v>15000</v>
      </c>
      <c r="K89" s="3">
        <v>214930.78</v>
      </c>
      <c r="L89" s="28">
        <v>15000</v>
      </c>
      <c r="M89" s="33">
        <v>0</v>
      </c>
      <c r="N89" s="38">
        <f t="shared" si="1"/>
        <v>0</v>
      </c>
    </row>
    <row r="90" spans="1:14" ht="21.95" customHeight="1">
      <c r="A90" s="16">
        <v>89</v>
      </c>
      <c r="B90" s="7" t="s">
        <v>96</v>
      </c>
      <c r="C90" s="11" t="s">
        <v>249</v>
      </c>
      <c r="D90" s="11" t="s">
        <v>180</v>
      </c>
      <c r="E90" s="12" t="s">
        <v>151</v>
      </c>
      <c r="F90" s="12" t="s">
        <v>353</v>
      </c>
      <c r="G90" s="17" t="s">
        <v>413</v>
      </c>
      <c r="H90" s="24">
        <v>563406.24</v>
      </c>
      <c r="I90" s="20">
        <v>535253.64</v>
      </c>
      <c r="J90" s="3">
        <v>28152.6</v>
      </c>
      <c r="K90" s="3">
        <v>402524.04</v>
      </c>
      <c r="L90" s="28">
        <v>28152.6</v>
      </c>
      <c r="M90" s="33">
        <v>0</v>
      </c>
      <c r="N90" s="38">
        <f t="shared" si="1"/>
        <v>0</v>
      </c>
    </row>
    <row r="91" spans="1:14" ht="21.95" customHeight="1">
      <c r="A91" s="16">
        <v>90</v>
      </c>
      <c r="B91" s="7" t="s">
        <v>97</v>
      </c>
      <c r="C91" s="11" t="s">
        <v>250</v>
      </c>
      <c r="D91" s="11" t="s">
        <v>251</v>
      </c>
      <c r="E91" s="12" t="s">
        <v>152</v>
      </c>
      <c r="F91" s="12" t="s">
        <v>354</v>
      </c>
      <c r="G91" s="17" t="s">
        <v>424</v>
      </c>
      <c r="H91" s="24">
        <v>1112043.5</v>
      </c>
      <c r="I91" s="20">
        <v>1000000</v>
      </c>
      <c r="J91" s="3">
        <v>112043.5</v>
      </c>
      <c r="K91" s="3">
        <v>853982.78</v>
      </c>
      <c r="L91" s="28">
        <v>112043.5</v>
      </c>
      <c r="M91" s="33">
        <v>945998.5</v>
      </c>
      <c r="N91" s="38">
        <f t="shared" si="1"/>
        <v>85.068479785188259</v>
      </c>
    </row>
    <row r="92" spans="1:14" ht="21.95" customHeight="1">
      <c r="A92" s="16">
        <v>91</v>
      </c>
      <c r="B92" s="7" t="s">
        <v>98</v>
      </c>
      <c r="C92" s="11" t="s">
        <v>252</v>
      </c>
      <c r="D92" s="11" t="s">
        <v>253</v>
      </c>
      <c r="E92" s="12" t="s">
        <v>151</v>
      </c>
      <c r="F92" s="12" t="s">
        <v>355</v>
      </c>
      <c r="G92" s="17" t="s">
        <v>413</v>
      </c>
      <c r="H92" s="24">
        <v>186829.52</v>
      </c>
      <c r="I92" s="20">
        <v>176217.60000000001</v>
      </c>
      <c r="J92" s="3">
        <v>10611.92</v>
      </c>
      <c r="K92" s="3">
        <v>176217.60000000001</v>
      </c>
      <c r="L92" s="28">
        <v>0</v>
      </c>
      <c r="M92" s="33">
        <v>0</v>
      </c>
      <c r="N92" s="38">
        <f t="shared" si="1"/>
        <v>0</v>
      </c>
    </row>
    <row r="93" spans="1:14" ht="21.95" customHeight="1">
      <c r="A93" s="16">
        <v>92</v>
      </c>
      <c r="B93" s="7" t="s">
        <v>99</v>
      </c>
      <c r="C93" s="11" t="s">
        <v>254</v>
      </c>
      <c r="D93" s="11" t="s">
        <v>255</v>
      </c>
      <c r="E93" s="12" t="s">
        <v>151</v>
      </c>
      <c r="F93" s="12" t="s">
        <v>356</v>
      </c>
      <c r="G93" s="17" t="s">
        <v>414</v>
      </c>
      <c r="H93" s="24">
        <v>830000</v>
      </c>
      <c r="I93" s="20">
        <v>826935</v>
      </c>
      <c r="J93" s="3">
        <v>3065</v>
      </c>
      <c r="K93" s="3">
        <v>0</v>
      </c>
      <c r="L93" s="28">
        <v>0</v>
      </c>
      <c r="M93" s="33">
        <v>0</v>
      </c>
      <c r="N93" s="38">
        <f t="shared" si="1"/>
        <v>0</v>
      </c>
    </row>
    <row r="94" spans="1:14" ht="21.95" customHeight="1">
      <c r="A94" s="16">
        <v>93</v>
      </c>
      <c r="B94" s="7" t="s">
        <v>100</v>
      </c>
      <c r="C94" s="11" t="s">
        <v>256</v>
      </c>
      <c r="D94" s="11" t="s">
        <v>257</v>
      </c>
      <c r="E94" s="12" t="s">
        <v>151</v>
      </c>
      <c r="F94" s="12" t="s">
        <v>357</v>
      </c>
      <c r="G94" s="17" t="s">
        <v>416</v>
      </c>
      <c r="H94" s="24">
        <v>492375</v>
      </c>
      <c r="I94" s="20">
        <v>487500</v>
      </c>
      <c r="J94" s="3">
        <v>4875</v>
      </c>
      <c r="K94" s="3">
        <v>0</v>
      </c>
      <c r="L94" s="28">
        <v>0</v>
      </c>
      <c r="M94" s="33">
        <v>0</v>
      </c>
      <c r="N94" s="38">
        <f t="shared" si="1"/>
        <v>0</v>
      </c>
    </row>
    <row r="95" spans="1:14" ht="21.95" customHeight="1">
      <c r="A95" s="16">
        <v>94</v>
      </c>
      <c r="B95" s="7" t="s">
        <v>101</v>
      </c>
      <c r="C95" s="11" t="s">
        <v>256</v>
      </c>
      <c r="D95" s="11" t="s">
        <v>257</v>
      </c>
      <c r="E95" s="12" t="s">
        <v>151</v>
      </c>
      <c r="F95" s="12" t="s">
        <v>358</v>
      </c>
      <c r="G95" s="17" t="s">
        <v>416</v>
      </c>
      <c r="H95" s="24">
        <v>683108.53</v>
      </c>
      <c r="I95" s="20">
        <v>681738.53</v>
      </c>
      <c r="J95" s="3">
        <v>1370</v>
      </c>
      <c r="K95" s="3">
        <v>0</v>
      </c>
      <c r="L95" s="28">
        <v>0</v>
      </c>
      <c r="M95" s="33">
        <v>0</v>
      </c>
      <c r="N95" s="38">
        <f t="shared" si="1"/>
        <v>0</v>
      </c>
    </row>
    <row r="96" spans="1:14" ht="21.95" customHeight="1">
      <c r="A96" s="16">
        <v>95</v>
      </c>
      <c r="B96" s="7" t="s">
        <v>102</v>
      </c>
      <c r="C96" s="11" t="s">
        <v>256</v>
      </c>
      <c r="D96" s="11" t="s">
        <v>257</v>
      </c>
      <c r="E96" s="12" t="s">
        <v>151</v>
      </c>
      <c r="F96" s="12" t="s">
        <v>359</v>
      </c>
      <c r="G96" s="17" t="s">
        <v>416</v>
      </c>
      <c r="H96" s="24">
        <v>586180</v>
      </c>
      <c r="I96" s="20">
        <v>585000</v>
      </c>
      <c r="J96" s="3">
        <v>1180</v>
      </c>
      <c r="K96" s="3">
        <v>0</v>
      </c>
      <c r="L96" s="28">
        <v>0</v>
      </c>
      <c r="M96" s="33">
        <v>0</v>
      </c>
      <c r="N96" s="38">
        <f t="shared" si="1"/>
        <v>0</v>
      </c>
    </row>
    <row r="97" spans="1:14" ht="21.95" customHeight="1">
      <c r="A97" s="16">
        <v>96</v>
      </c>
      <c r="B97" s="7" t="s">
        <v>103</v>
      </c>
      <c r="C97" s="11" t="s">
        <v>256</v>
      </c>
      <c r="D97" s="11" t="s">
        <v>257</v>
      </c>
      <c r="E97" s="12" t="s">
        <v>151</v>
      </c>
      <c r="F97" s="12" t="s">
        <v>360</v>
      </c>
      <c r="G97" s="17" t="s">
        <v>419</v>
      </c>
      <c r="H97" s="24">
        <v>635000</v>
      </c>
      <c r="I97" s="20">
        <v>633750</v>
      </c>
      <c r="J97" s="3">
        <v>1250</v>
      </c>
      <c r="K97" s="3">
        <v>0</v>
      </c>
      <c r="L97" s="28">
        <v>0</v>
      </c>
      <c r="M97" s="33">
        <v>0</v>
      </c>
      <c r="N97" s="38">
        <f t="shared" si="1"/>
        <v>0</v>
      </c>
    </row>
    <row r="98" spans="1:14" ht="21.95" customHeight="1">
      <c r="A98" s="16">
        <v>97</v>
      </c>
      <c r="B98" s="7" t="s">
        <v>104</v>
      </c>
      <c r="C98" s="11" t="s">
        <v>258</v>
      </c>
      <c r="D98" s="11" t="s">
        <v>259</v>
      </c>
      <c r="E98" s="12" t="s">
        <v>150</v>
      </c>
      <c r="F98" s="12" t="s">
        <v>361</v>
      </c>
      <c r="G98" s="17" t="s">
        <v>416</v>
      </c>
      <c r="H98" s="24">
        <v>270340.87</v>
      </c>
      <c r="I98" s="20">
        <v>256823.37</v>
      </c>
      <c r="J98" s="3">
        <v>13517.5</v>
      </c>
      <c r="K98" s="3">
        <v>256823.37</v>
      </c>
      <c r="L98" s="28">
        <v>13517.5</v>
      </c>
      <c r="M98" s="33">
        <v>172663.5</v>
      </c>
      <c r="N98" s="38">
        <f t="shared" si="1"/>
        <v>63.868811252993311</v>
      </c>
    </row>
    <row r="99" spans="1:14" ht="21.95" customHeight="1">
      <c r="A99" s="16">
        <v>98</v>
      </c>
      <c r="B99" s="7" t="s">
        <v>105</v>
      </c>
      <c r="C99" s="11" t="s">
        <v>256</v>
      </c>
      <c r="D99" s="11" t="s">
        <v>257</v>
      </c>
      <c r="E99" s="12" t="s">
        <v>151</v>
      </c>
      <c r="F99" s="12" t="s">
        <v>362</v>
      </c>
      <c r="G99" s="17" t="s">
        <v>424</v>
      </c>
      <c r="H99" s="24">
        <v>295200</v>
      </c>
      <c r="I99" s="20">
        <v>292500</v>
      </c>
      <c r="J99" s="3">
        <v>2700</v>
      </c>
      <c r="K99" s="3">
        <v>292500</v>
      </c>
      <c r="L99" s="28">
        <v>0</v>
      </c>
      <c r="M99" s="33">
        <v>0</v>
      </c>
      <c r="N99" s="38">
        <f t="shared" si="1"/>
        <v>0</v>
      </c>
    </row>
    <row r="100" spans="1:14" ht="21.95" customHeight="1">
      <c r="A100" s="16">
        <v>99</v>
      </c>
      <c r="B100" s="7" t="s">
        <v>106</v>
      </c>
      <c r="C100" s="11" t="s">
        <v>242</v>
      </c>
      <c r="D100" s="11" t="s">
        <v>260</v>
      </c>
      <c r="E100" s="12" t="s">
        <v>151</v>
      </c>
      <c r="F100" s="12" t="s">
        <v>363</v>
      </c>
      <c r="G100" s="17" t="s">
        <v>419</v>
      </c>
      <c r="H100" s="24">
        <v>341592</v>
      </c>
      <c r="I100" s="20">
        <v>341250</v>
      </c>
      <c r="J100" s="3">
        <v>342</v>
      </c>
      <c r="K100" s="3">
        <v>0</v>
      </c>
      <c r="L100" s="28">
        <v>0</v>
      </c>
      <c r="M100" s="33">
        <v>0</v>
      </c>
      <c r="N100" s="38">
        <f t="shared" si="1"/>
        <v>0</v>
      </c>
    </row>
    <row r="101" spans="1:14" ht="21.95" customHeight="1">
      <c r="A101" s="16">
        <v>100</v>
      </c>
      <c r="B101" s="7" t="s">
        <v>107</v>
      </c>
      <c r="C101" s="11" t="s">
        <v>242</v>
      </c>
      <c r="D101" s="11" t="s">
        <v>260</v>
      </c>
      <c r="E101" s="12" t="s">
        <v>151</v>
      </c>
      <c r="F101" s="12" t="s">
        <v>364</v>
      </c>
      <c r="G101" s="17" t="s">
        <v>424</v>
      </c>
      <c r="H101" s="24">
        <v>550314.78</v>
      </c>
      <c r="I101" s="20">
        <v>549764.47</v>
      </c>
      <c r="J101" s="3">
        <v>550.30999999999995</v>
      </c>
      <c r="K101" s="3">
        <v>0</v>
      </c>
      <c r="L101" s="28">
        <v>15189.95</v>
      </c>
      <c r="M101" s="33">
        <v>0</v>
      </c>
      <c r="N101" s="38">
        <f t="shared" si="1"/>
        <v>0</v>
      </c>
    </row>
    <row r="102" spans="1:14" ht="21.95" customHeight="1">
      <c r="A102" s="16">
        <v>101</v>
      </c>
      <c r="B102" s="7" t="s">
        <v>108</v>
      </c>
      <c r="C102" s="11" t="s">
        <v>254</v>
      </c>
      <c r="D102" s="11" t="s">
        <v>190</v>
      </c>
      <c r="E102" s="12" t="s">
        <v>151</v>
      </c>
      <c r="F102" s="12" t="s">
        <v>365</v>
      </c>
      <c r="G102" s="17" t="s">
        <v>418</v>
      </c>
      <c r="H102" s="24">
        <v>1236196.8999999999</v>
      </c>
      <c r="I102" s="20">
        <v>1200000</v>
      </c>
      <c r="J102" s="3">
        <v>36196.9</v>
      </c>
      <c r="K102" s="3">
        <v>671681.6</v>
      </c>
      <c r="L102" s="28">
        <v>0</v>
      </c>
      <c r="M102" s="33">
        <v>0</v>
      </c>
      <c r="N102" s="38">
        <f t="shared" si="1"/>
        <v>0</v>
      </c>
    </row>
    <row r="103" spans="1:14" ht="21.95" customHeight="1">
      <c r="A103" s="16">
        <v>102</v>
      </c>
      <c r="B103" s="7" t="s">
        <v>109</v>
      </c>
      <c r="C103" s="11" t="s">
        <v>261</v>
      </c>
      <c r="D103" s="11" t="s">
        <v>260</v>
      </c>
      <c r="E103" s="12" t="s">
        <v>151</v>
      </c>
      <c r="F103" s="12" t="s">
        <v>366</v>
      </c>
      <c r="G103" s="17" t="s">
        <v>417</v>
      </c>
      <c r="H103" s="24">
        <v>1799920</v>
      </c>
      <c r="I103" s="20">
        <v>1799920</v>
      </c>
      <c r="J103" s="3">
        <v>0</v>
      </c>
      <c r="K103" s="3">
        <v>0</v>
      </c>
      <c r="L103" s="28">
        <v>0</v>
      </c>
      <c r="M103" s="33">
        <v>0</v>
      </c>
      <c r="N103" s="38">
        <f t="shared" si="1"/>
        <v>0</v>
      </c>
    </row>
    <row r="104" spans="1:14" ht="21.95" customHeight="1">
      <c r="A104" s="16">
        <v>103</v>
      </c>
      <c r="B104" s="7" t="s">
        <v>110</v>
      </c>
      <c r="C104" s="11" t="s">
        <v>261</v>
      </c>
      <c r="D104" s="11" t="s">
        <v>260</v>
      </c>
      <c r="E104" s="12" t="s">
        <v>151</v>
      </c>
      <c r="F104" s="12" t="s">
        <v>367</v>
      </c>
      <c r="G104" s="17" t="s">
        <v>417</v>
      </c>
      <c r="H104" s="24">
        <v>287274</v>
      </c>
      <c r="I104" s="20">
        <v>287274</v>
      </c>
      <c r="J104" s="3">
        <v>0</v>
      </c>
      <c r="K104" s="3">
        <v>0</v>
      </c>
      <c r="L104" s="28">
        <v>0</v>
      </c>
      <c r="M104" s="33">
        <v>0</v>
      </c>
      <c r="N104" s="38">
        <f t="shared" si="1"/>
        <v>0</v>
      </c>
    </row>
    <row r="105" spans="1:14" ht="21.95" customHeight="1">
      <c r="A105" s="16">
        <v>104</v>
      </c>
      <c r="B105" s="7" t="s">
        <v>111</v>
      </c>
      <c r="C105" s="11" t="s">
        <v>262</v>
      </c>
      <c r="D105" s="11" t="s">
        <v>263</v>
      </c>
      <c r="E105" s="12" t="s">
        <v>151</v>
      </c>
      <c r="F105" s="12" t="s">
        <v>328</v>
      </c>
      <c r="G105" s="17" t="s">
        <v>417</v>
      </c>
      <c r="H105" s="24">
        <v>241763</v>
      </c>
      <c r="I105" s="20">
        <v>241763</v>
      </c>
      <c r="J105" s="3">
        <v>0</v>
      </c>
      <c r="K105" s="3">
        <v>241763</v>
      </c>
      <c r="L105" s="28">
        <v>0</v>
      </c>
      <c r="M105" s="33">
        <v>0</v>
      </c>
      <c r="N105" s="38">
        <f t="shared" si="1"/>
        <v>0</v>
      </c>
    </row>
    <row r="106" spans="1:14" ht="21.95" customHeight="1">
      <c r="A106" s="16">
        <v>105</v>
      </c>
      <c r="B106" s="7" t="s">
        <v>112</v>
      </c>
      <c r="C106" s="11" t="s">
        <v>261</v>
      </c>
      <c r="D106" s="11" t="s">
        <v>260</v>
      </c>
      <c r="E106" s="12" t="s">
        <v>151</v>
      </c>
      <c r="F106" s="12" t="s">
        <v>366</v>
      </c>
      <c r="G106" s="17" t="s">
        <v>417</v>
      </c>
      <c r="H106" s="24">
        <v>336154</v>
      </c>
      <c r="I106" s="20">
        <v>336154</v>
      </c>
      <c r="J106" s="3">
        <v>0</v>
      </c>
      <c r="K106" s="3">
        <v>0</v>
      </c>
      <c r="L106" s="28">
        <v>0</v>
      </c>
      <c r="M106" s="33">
        <v>0</v>
      </c>
      <c r="N106" s="38">
        <f t="shared" si="1"/>
        <v>0</v>
      </c>
    </row>
    <row r="107" spans="1:14" ht="21.95" customHeight="1">
      <c r="A107" s="16">
        <v>106</v>
      </c>
      <c r="B107" s="7" t="s">
        <v>113</v>
      </c>
      <c r="C107" s="11" t="s">
        <v>261</v>
      </c>
      <c r="D107" s="11" t="s">
        <v>260</v>
      </c>
      <c r="E107" s="12" t="s">
        <v>151</v>
      </c>
      <c r="F107" s="12" t="s">
        <v>366</v>
      </c>
      <c r="G107" s="17" t="s">
        <v>417</v>
      </c>
      <c r="H107" s="24">
        <v>549690</v>
      </c>
      <c r="I107" s="20">
        <v>549690</v>
      </c>
      <c r="J107" s="3">
        <v>0</v>
      </c>
      <c r="K107" s="3">
        <v>0</v>
      </c>
      <c r="L107" s="28">
        <v>0</v>
      </c>
      <c r="M107" s="33">
        <v>0</v>
      </c>
      <c r="N107" s="38">
        <f t="shared" si="1"/>
        <v>0</v>
      </c>
    </row>
    <row r="108" spans="1:14" ht="21.95" customHeight="1">
      <c r="A108" s="16">
        <v>107</v>
      </c>
      <c r="B108" s="7" t="s">
        <v>114</v>
      </c>
      <c r="C108" s="11" t="s">
        <v>264</v>
      </c>
      <c r="D108" s="11" t="s">
        <v>265</v>
      </c>
      <c r="E108" s="12" t="s">
        <v>151</v>
      </c>
      <c r="F108" s="12" t="s">
        <v>368</v>
      </c>
      <c r="G108" s="17" t="s">
        <v>418</v>
      </c>
      <c r="H108" s="24">
        <v>861639.32</v>
      </c>
      <c r="I108" s="20">
        <v>800000</v>
      </c>
      <c r="J108" s="3">
        <v>61639.32</v>
      </c>
      <c r="K108" s="3">
        <v>800000</v>
      </c>
      <c r="L108" s="28">
        <v>61639.32</v>
      </c>
      <c r="M108" s="33">
        <v>0</v>
      </c>
      <c r="N108" s="38">
        <f t="shared" si="1"/>
        <v>0</v>
      </c>
    </row>
    <row r="109" spans="1:14" ht="21.95" customHeight="1">
      <c r="A109" s="16">
        <v>108</v>
      </c>
      <c r="B109" s="7" t="s">
        <v>115</v>
      </c>
      <c r="C109" s="11" t="s">
        <v>261</v>
      </c>
      <c r="D109" s="11" t="s">
        <v>260</v>
      </c>
      <c r="E109" s="12" t="s">
        <v>151</v>
      </c>
      <c r="F109" s="12" t="s">
        <v>366</v>
      </c>
      <c r="G109" s="17" t="s">
        <v>417</v>
      </c>
      <c r="H109" s="24">
        <v>342360</v>
      </c>
      <c r="I109" s="20">
        <v>342360</v>
      </c>
      <c r="J109" s="3">
        <v>0</v>
      </c>
      <c r="K109" s="3">
        <v>0</v>
      </c>
      <c r="L109" s="28">
        <v>0</v>
      </c>
      <c r="M109" s="33">
        <v>0</v>
      </c>
      <c r="N109" s="38">
        <f t="shared" si="1"/>
        <v>0</v>
      </c>
    </row>
    <row r="110" spans="1:14" ht="21.95" customHeight="1">
      <c r="A110" s="16">
        <v>109</v>
      </c>
      <c r="B110" s="7" t="s">
        <v>116</v>
      </c>
      <c r="C110" s="11" t="s">
        <v>261</v>
      </c>
      <c r="D110" s="11" t="s">
        <v>260</v>
      </c>
      <c r="E110" s="12" t="s">
        <v>151</v>
      </c>
      <c r="F110" s="12" t="s">
        <v>366</v>
      </c>
      <c r="G110" s="17" t="s">
        <v>417</v>
      </c>
      <c r="H110" s="24">
        <v>299625</v>
      </c>
      <c r="I110" s="20">
        <v>299625</v>
      </c>
      <c r="J110" s="3">
        <v>0</v>
      </c>
      <c r="K110" s="3">
        <v>0</v>
      </c>
      <c r="L110" s="28">
        <v>0</v>
      </c>
      <c r="M110" s="33">
        <v>0</v>
      </c>
      <c r="N110" s="38">
        <f t="shared" si="1"/>
        <v>0</v>
      </c>
    </row>
    <row r="111" spans="1:14" ht="21.95" customHeight="1">
      <c r="A111" s="16">
        <v>110</v>
      </c>
      <c r="B111" s="7" t="s">
        <v>117</v>
      </c>
      <c r="C111" s="11" t="s">
        <v>261</v>
      </c>
      <c r="D111" s="11" t="s">
        <v>260</v>
      </c>
      <c r="E111" s="12" t="s">
        <v>151</v>
      </c>
      <c r="F111" s="12" t="s">
        <v>366</v>
      </c>
      <c r="G111" s="17" t="s">
        <v>417</v>
      </c>
      <c r="H111" s="24">
        <v>251000</v>
      </c>
      <c r="I111" s="20">
        <v>250000</v>
      </c>
      <c r="J111" s="3">
        <v>1000</v>
      </c>
      <c r="K111" s="3">
        <v>0</v>
      </c>
      <c r="L111" s="28">
        <v>0</v>
      </c>
      <c r="M111" s="33">
        <v>0</v>
      </c>
      <c r="N111" s="38">
        <f t="shared" si="1"/>
        <v>0</v>
      </c>
    </row>
    <row r="112" spans="1:14" ht="21.95" customHeight="1">
      <c r="A112" s="16">
        <v>111</v>
      </c>
      <c r="B112" s="7" t="s">
        <v>118</v>
      </c>
      <c r="C112" s="11" t="s">
        <v>261</v>
      </c>
      <c r="D112" s="11" t="s">
        <v>260</v>
      </c>
      <c r="E112" s="12" t="s">
        <v>151</v>
      </c>
      <c r="F112" s="12" t="s">
        <v>367</v>
      </c>
      <c r="G112" s="17" t="s">
        <v>417</v>
      </c>
      <c r="H112" s="24">
        <v>287520</v>
      </c>
      <c r="I112" s="20">
        <v>287520</v>
      </c>
      <c r="J112" s="3">
        <v>0</v>
      </c>
      <c r="K112" s="3">
        <v>0</v>
      </c>
      <c r="L112" s="28">
        <v>0</v>
      </c>
      <c r="M112" s="33">
        <v>0</v>
      </c>
      <c r="N112" s="38">
        <f t="shared" si="1"/>
        <v>0</v>
      </c>
    </row>
    <row r="113" spans="1:14" ht="21.95" customHeight="1">
      <c r="A113" s="16">
        <v>112</v>
      </c>
      <c r="B113" s="7" t="s">
        <v>119</v>
      </c>
      <c r="C113" s="11" t="s">
        <v>261</v>
      </c>
      <c r="D113" s="11" t="s">
        <v>260</v>
      </c>
      <c r="E113" s="12" t="s">
        <v>151</v>
      </c>
      <c r="F113" s="12" t="s">
        <v>366</v>
      </c>
      <c r="G113" s="17" t="s">
        <v>417</v>
      </c>
      <c r="H113" s="24">
        <v>1198782</v>
      </c>
      <c r="I113" s="20">
        <v>1198782</v>
      </c>
      <c r="J113" s="3">
        <v>0</v>
      </c>
      <c r="K113" s="3">
        <v>0</v>
      </c>
      <c r="L113" s="28">
        <v>0</v>
      </c>
      <c r="M113" s="33">
        <v>0</v>
      </c>
      <c r="N113" s="38">
        <f t="shared" si="1"/>
        <v>0</v>
      </c>
    </row>
    <row r="114" spans="1:14" ht="21.95" customHeight="1">
      <c r="A114" s="16">
        <v>113</v>
      </c>
      <c r="B114" s="7" t="s">
        <v>120</v>
      </c>
      <c r="C114" s="11" t="s">
        <v>175</v>
      </c>
      <c r="D114" s="11" t="s">
        <v>260</v>
      </c>
      <c r="E114" s="12" t="s">
        <v>151</v>
      </c>
      <c r="F114" s="12" t="s">
        <v>369</v>
      </c>
      <c r="G114" s="17" t="s">
        <v>425</v>
      </c>
      <c r="H114" s="24">
        <v>953674.38</v>
      </c>
      <c r="I114" s="20">
        <v>900000</v>
      </c>
      <c r="J114" s="3">
        <v>53674.38</v>
      </c>
      <c r="K114" s="3">
        <v>0</v>
      </c>
      <c r="L114" s="28">
        <v>0</v>
      </c>
      <c r="M114" s="33">
        <v>0</v>
      </c>
      <c r="N114" s="38">
        <f t="shared" si="1"/>
        <v>0</v>
      </c>
    </row>
    <row r="115" spans="1:14" ht="21.95" customHeight="1">
      <c r="A115" s="16">
        <v>114</v>
      </c>
      <c r="B115" s="7" t="s">
        <v>121</v>
      </c>
      <c r="C115" s="11" t="s">
        <v>198</v>
      </c>
      <c r="D115" s="11" t="s">
        <v>266</v>
      </c>
      <c r="E115" s="12" t="s">
        <v>151</v>
      </c>
      <c r="F115" s="12" t="s">
        <v>370</v>
      </c>
      <c r="G115" s="17" t="s">
        <v>418</v>
      </c>
      <c r="H115" s="24">
        <v>1874080</v>
      </c>
      <c r="I115" s="20">
        <v>1600000</v>
      </c>
      <c r="J115" s="3">
        <v>274080</v>
      </c>
      <c r="K115" s="3">
        <v>1600000</v>
      </c>
      <c r="L115" s="28">
        <v>274800</v>
      </c>
      <c r="M115" s="33">
        <v>0</v>
      </c>
      <c r="N115" s="38">
        <f t="shared" si="1"/>
        <v>0</v>
      </c>
    </row>
    <row r="116" spans="1:14" ht="21.95" customHeight="1">
      <c r="A116" s="16">
        <v>115</v>
      </c>
      <c r="B116" s="7" t="s">
        <v>122</v>
      </c>
      <c r="C116" s="11" t="s">
        <v>261</v>
      </c>
      <c r="D116" s="11" t="s">
        <v>260</v>
      </c>
      <c r="E116" s="12" t="s">
        <v>151</v>
      </c>
      <c r="F116" s="12" t="s">
        <v>366</v>
      </c>
      <c r="G116" s="17" t="s">
        <v>417</v>
      </c>
      <c r="H116" s="24">
        <v>2990460</v>
      </c>
      <c r="I116" s="20">
        <v>2990460</v>
      </c>
      <c r="J116" s="3">
        <v>0</v>
      </c>
      <c r="K116" s="3">
        <v>0</v>
      </c>
      <c r="L116" s="28">
        <v>0</v>
      </c>
      <c r="M116" s="33">
        <v>0</v>
      </c>
      <c r="N116" s="38">
        <f t="shared" si="1"/>
        <v>0</v>
      </c>
    </row>
    <row r="117" spans="1:14" ht="21.95" customHeight="1">
      <c r="A117" s="16">
        <v>116</v>
      </c>
      <c r="B117" s="7" t="s">
        <v>123</v>
      </c>
      <c r="C117" s="11" t="s">
        <v>261</v>
      </c>
      <c r="D117" s="11" t="s">
        <v>260</v>
      </c>
      <c r="E117" s="12" t="s">
        <v>151</v>
      </c>
      <c r="F117" s="12" t="s">
        <v>371</v>
      </c>
      <c r="G117" s="17" t="s">
        <v>417</v>
      </c>
      <c r="H117" s="24">
        <v>387464</v>
      </c>
      <c r="I117" s="20">
        <v>387464</v>
      </c>
      <c r="J117" s="3">
        <v>0</v>
      </c>
      <c r="K117" s="3">
        <v>0</v>
      </c>
      <c r="L117" s="28">
        <v>0</v>
      </c>
      <c r="M117" s="33">
        <v>0</v>
      </c>
      <c r="N117" s="38">
        <f t="shared" si="1"/>
        <v>0</v>
      </c>
    </row>
    <row r="118" spans="1:14" ht="21.95" customHeight="1">
      <c r="A118" s="16">
        <v>117</v>
      </c>
      <c r="B118" s="7" t="s">
        <v>124</v>
      </c>
      <c r="C118" s="11" t="s">
        <v>264</v>
      </c>
      <c r="D118" s="11" t="s">
        <v>265</v>
      </c>
      <c r="E118" s="12" t="s">
        <v>151</v>
      </c>
      <c r="F118" s="12" t="s">
        <v>372</v>
      </c>
      <c r="G118" s="17" t="s">
        <v>418</v>
      </c>
      <c r="H118" s="24">
        <v>3057757.5</v>
      </c>
      <c r="I118" s="20">
        <v>2997757.5</v>
      </c>
      <c r="J118" s="3">
        <v>60000</v>
      </c>
      <c r="K118" s="3">
        <v>1663645</v>
      </c>
      <c r="L118" s="28">
        <v>60000</v>
      </c>
      <c r="M118" s="33">
        <v>0</v>
      </c>
      <c r="N118" s="38">
        <f t="shared" si="1"/>
        <v>0</v>
      </c>
    </row>
    <row r="119" spans="1:14" ht="21.95" customHeight="1">
      <c r="A119" s="16">
        <v>118</v>
      </c>
      <c r="B119" s="7" t="s">
        <v>125</v>
      </c>
      <c r="C119" s="11" t="s">
        <v>254</v>
      </c>
      <c r="D119" s="11" t="s">
        <v>266</v>
      </c>
      <c r="E119" s="12" t="s">
        <v>151</v>
      </c>
      <c r="F119" s="12" t="s">
        <v>373</v>
      </c>
      <c r="G119" s="17" t="s">
        <v>424</v>
      </c>
      <c r="H119" s="24">
        <v>102040.9</v>
      </c>
      <c r="I119" s="20">
        <v>100000</v>
      </c>
      <c r="J119" s="3">
        <v>2040.9</v>
      </c>
      <c r="K119" s="3">
        <v>0</v>
      </c>
      <c r="L119" s="28">
        <v>0</v>
      </c>
      <c r="M119" s="33">
        <v>0</v>
      </c>
      <c r="N119" s="38">
        <f t="shared" si="1"/>
        <v>0</v>
      </c>
    </row>
    <row r="120" spans="1:14" ht="21.95" customHeight="1">
      <c r="A120" s="16">
        <v>119</v>
      </c>
      <c r="B120" s="7" t="s">
        <v>126</v>
      </c>
      <c r="C120" s="11" t="s">
        <v>191</v>
      </c>
      <c r="D120" s="11" t="s">
        <v>260</v>
      </c>
      <c r="E120" s="12" t="s">
        <v>151</v>
      </c>
      <c r="F120" s="12" t="s">
        <v>374</v>
      </c>
      <c r="G120" s="17" t="s">
        <v>424</v>
      </c>
      <c r="H120" s="24">
        <v>14639639.640000001</v>
      </c>
      <c r="I120" s="20">
        <v>14625000</v>
      </c>
      <c r="J120" s="3">
        <v>14639.64</v>
      </c>
      <c r="K120" s="3">
        <v>0</v>
      </c>
      <c r="L120" s="28">
        <v>0</v>
      </c>
      <c r="M120" s="33">
        <v>0</v>
      </c>
      <c r="N120" s="38">
        <f t="shared" si="1"/>
        <v>0</v>
      </c>
    </row>
    <row r="121" spans="1:14" ht="21.95" customHeight="1">
      <c r="A121" s="16">
        <v>120</v>
      </c>
      <c r="B121" s="7" t="s">
        <v>127</v>
      </c>
      <c r="C121" s="11" t="s">
        <v>254</v>
      </c>
      <c r="D121" s="11" t="s">
        <v>255</v>
      </c>
      <c r="E121" s="12" t="s">
        <v>151</v>
      </c>
      <c r="F121" s="12" t="s">
        <v>375</v>
      </c>
      <c r="G121" s="17" t="s">
        <v>414</v>
      </c>
      <c r="H121" s="24">
        <v>505000</v>
      </c>
      <c r="I121" s="20">
        <v>500000</v>
      </c>
      <c r="J121" s="3">
        <v>5000</v>
      </c>
      <c r="K121" s="3">
        <v>0</v>
      </c>
      <c r="L121" s="28">
        <v>0</v>
      </c>
      <c r="M121" s="33">
        <v>0</v>
      </c>
      <c r="N121" s="38">
        <f t="shared" si="1"/>
        <v>0</v>
      </c>
    </row>
    <row r="122" spans="1:14" ht="21.95" customHeight="1">
      <c r="A122" s="16">
        <v>121</v>
      </c>
      <c r="B122" s="7" t="s">
        <v>128</v>
      </c>
      <c r="C122" s="11" t="s">
        <v>267</v>
      </c>
      <c r="D122" s="11" t="s">
        <v>268</v>
      </c>
      <c r="E122" s="12" t="s">
        <v>151</v>
      </c>
      <c r="F122" s="12" t="s">
        <v>376</v>
      </c>
      <c r="G122" s="17" t="s">
        <v>424</v>
      </c>
      <c r="H122" s="24">
        <v>250250</v>
      </c>
      <c r="I122" s="20">
        <v>250000</v>
      </c>
      <c r="J122" s="3">
        <v>250</v>
      </c>
      <c r="K122" s="3">
        <v>250000</v>
      </c>
      <c r="L122" s="28">
        <v>0</v>
      </c>
      <c r="M122" s="33">
        <v>0</v>
      </c>
      <c r="N122" s="38">
        <f t="shared" si="1"/>
        <v>0</v>
      </c>
    </row>
    <row r="123" spans="1:14" ht="21.95" customHeight="1">
      <c r="A123" s="16">
        <v>122</v>
      </c>
      <c r="B123" s="8">
        <v>680491</v>
      </c>
      <c r="C123" s="13">
        <v>41766</v>
      </c>
      <c r="D123" s="13">
        <v>43227</v>
      </c>
      <c r="E123" s="14" t="s">
        <v>155</v>
      </c>
      <c r="F123" s="15" t="s">
        <v>377</v>
      </c>
      <c r="G123" s="18" t="s">
        <v>414</v>
      </c>
      <c r="H123" s="25">
        <v>3519993.43</v>
      </c>
      <c r="I123" s="21">
        <v>3519993.43</v>
      </c>
      <c r="J123" s="4">
        <v>0</v>
      </c>
      <c r="K123" s="4">
        <v>703998.69</v>
      </c>
      <c r="L123" s="29">
        <v>150000</v>
      </c>
      <c r="M123" s="34">
        <v>0</v>
      </c>
      <c r="N123" s="38">
        <f t="shared" si="1"/>
        <v>0</v>
      </c>
    </row>
    <row r="124" spans="1:14" ht="21.95" customHeight="1">
      <c r="A124" s="16">
        <v>123</v>
      </c>
      <c r="B124" s="8">
        <v>680493</v>
      </c>
      <c r="C124" s="13">
        <v>41766</v>
      </c>
      <c r="D124" s="13">
        <v>43227</v>
      </c>
      <c r="E124" s="14" t="s">
        <v>155</v>
      </c>
      <c r="F124" s="15" t="s">
        <v>378</v>
      </c>
      <c r="G124" s="18" t="s">
        <v>414</v>
      </c>
      <c r="H124" s="25">
        <v>2927468.15</v>
      </c>
      <c r="I124" s="21">
        <v>2927468.15</v>
      </c>
      <c r="J124" s="4">
        <v>0</v>
      </c>
      <c r="K124" s="4">
        <v>585493.63</v>
      </c>
      <c r="L124" s="29">
        <v>0</v>
      </c>
      <c r="M124" s="34">
        <v>0</v>
      </c>
      <c r="N124" s="38">
        <f t="shared" si="1"/>
        <v>0</v>
      </c>
    </row>
    <row r="125" spans="1:14" ht="21.95" customHeight="1">
      <c r="A125" s="16">
        <v>124</v>
      </c>
      <c r="B125" s="8">
        <v>680494</v>
      </c>
      <c r="C125" s="13">
        <v>41766</v>
      </c>
      <c r="D125" s="13">
        <v>43227</v>
      </c>
      <c r="E125" s="14" t="s">
        <v>155</v>
      </c>
      <c r="F125" s="15" t="s">
        <v>379</v>
      </c>
      <c r="G125" s="18" t="s">
        <v>414</v>
      </c>
      <c r="H125" s="25">
        <v>3025733.21</v>
      </c>
      <c r="I125" s="21">
        <v>3025733.21</v>
      </c>
      <c r="J125" s="4">
        <v>0</v>
      </c>
      <c r="K125" s="4">
        <v>0</v>
      </c>
      <c r="L125" s="29">
        <v>0</v>
      </c>
      <c r="M125" s="34">
        <v>0</v>
      </c>
      <c r="N125" s="38">
        <f t="shared" si="1"/>
        <v>0</v>
      </c>
    </row>
    <row r="126" spans="1:14" ht="21.95" customHeight="1">
      <c r="A126" s="16">
        <v>125</v>
      </c>
      <c r="B126" s="8">
        <v>680495</v>
      </c>
      <c r="C126" s="13">
        <v>41766</v>
      </c>
      <c r="D126" s="13">
        <v>43227</v>
      </c>
      <c r="E126" s="14" t="s">
        <v>155</v>
      </c>
      <c r="F126" s="15" t="s">
        <v>380</v>
      </c>
      <c r="G126" s="18" t="s">
        <v>414</v>
      </c>
      <c r="H126" s="25">
        <v>2758988.6</v>
      </c>
      <c r="I126" s="21">
        <v>2758988.6</v>
      </c>
      <c r="J126" s="4">
        <v>0</v>
      </c>
      <c r="K126" s="4">
        <v>0</v>
      </c>
      <c r="L126" s="29">
        <v>0</v>
      </c>
      <c r="M126" s="34">
        <v>0</v>
      </c>
      <c r="N126" s="38">
        <f t="shared" si="1"/>
        <v>0</v>
      </c>
    </row>
    <row r="127" spans="1:14" ht="21.95" customHeight="1">
      <c r="A127" s="16">
        <v>126</v>
      </c>
      <c r="B127" s="8">
        <v>680500</v>
      </c>
      <c r="C127" s="13">
        <v>41766</v>
      </c>
      <c r="D127" s="13">
        <v>43227</v>
      </c>
      <c r="E127" s="14" t="s">
        <v>155</v>
      </c>
      <c r="F127" s="15" t="s">
        <v>381</v>
      </c>
      <c r="G127" s="18" t="s">
        <v>414</v>
      </c>
      <c r="H127" s="25">
        <v>2884270.83</v>
      </c>
      <c r="I127" s="21">
        <v>2884270.83</v>
      </c>
      <c r="J127" s="4">
        <v>0</v>
      </c>
      <c r="K127" s="4">
        <v>0</v>
      </c>
      <c r="L127" s="29">
        <v>0</v>
      </c>
      <c r="M127" s="34">
        <v>0</v>
      </c>
      <c r="N127" s="38">
        <f t="shared" si="1"/>
        <v>0</v>
      </c>
    </row>
    <row r="128" spans="1:14" ht="21.95" customHeight="1">
      <c r="A128" s="16">
        <v>127</v>
      </c>
      <c r="B128" s="8">
        <v>680501</v>
      </c>
      <c r="C128" s="13">
        <v>41766</v>
      </c>
      <c r="D128" s="13">
        <v>43227</v>
      </c>
      <c r="E128" s="14" t="s">
        <v>155</v>
      </c>
      <c r="F128" s="15" t="s">
        <v>382</v>
      </c>
      <c r="G128" s="18" t="s">
        <v>414</v>
      </c>
      <c r="H128" s="25" t="s">
        <v>432</v>
      </c>
      <c r="I128" s="21">
        <v>2517548.6</v>
      </c>
      <c r="J128" s="4">
        <v>0</v>
      </c>
      <c r="K128" s="4">
        <v>0</v>
      </c>
      <c r="L128" s="29">
        <v>0</v>
      </c>
      <c r="M128" s="34">
        <v>0</v>
      </c>
      <c r="N128" s="38" t="e">
        <f t="shared" si="1"/>
        <v>#VALUE!</v>
      </c>
    </row>
    <row r="129" spans="1:14" ht="21.95" customHeight="1">
      <c r="A129" s="16">
        <v>128</v>
      </c>
      <c r="B129" s="8">
        <v>680502</v>
      </c>
      <c r="C129" s="13">
        <v>41766</v>
      </c>
      <c r="D129" s="13">
        <v>43227</v>
      </c>
      <c r="E129" s="14" t="s">
        <v>155</v>
      </c>
      <c r="F129" s="15" t="s">
        <v>383</v>
      </c>
      <c r="G129" s="18" t="s">
        <v>414</v>
      </c>
      <c r="H129" s="25" t="s">
        <v>433</v>
      </c>
      <c r="I129" s="21">
        <v>4270319.03</v>
      </c>
      <c r="J129" s="4">
        <v>0</v>
      </c>
      <c r="K129" s="4">
        <v>854063.81</v>
      </c>
      <c r="L129" s="29">
        <v>0</v>
      </c>
      <c r="M129" s="34">
        <v>0</v>
      </c>
      <c r="N129" s="38" t="e">
        <f t="shared" si="1"/>
        <v>#VALUE!</v>
      </c>
    </row>
    <row r="130" spans="1:14" ht="21.95" customHeight="1">
      <c r="A130" s="16">
        <v>129</v>
      </c>
      <c r="B130" s="8">
        <v>680503</v>
      </c>
      <c r="C130" s="13">
        <v>41766</v>
      </c>
      <c r="D130" s="13">
        <v>43227</v>
      </c>
      <c r="E130" s="14" t="s">
        <v>155</v>
      </c>
      <c r="F130" s="15" t="s">
        <v>384</v>
      </c>
      <c r="G130" s="18" t="s">
        <v>414</v>
      </c>
      <c r="H130" s="25">
        <v>3829874.29</v>
      </c>
      <c r="I130" s="21">
        <v>3829874.29</v>
      </c>
      <c r="J130" s="4">
        <v>0</v>
      </c>
      <c r="K130" s="4">
        <v>0</v>
      </c>
      <c r="L130" s="29">
        <v>0</v>
      </c>
      <c r="M130" s="34">
        <v>0</v>
      </c>
      <c r="N130" s="38">
        <f t="shared" si="1"/>
        <v>0</v>
      </c>
    </row>
    <row r="131" spans="1:14" ht="21.95" customHeight="1">
      <c r="A131" s="16">
        <v>130</v>
      </c>
      <c r="B131" s="8">
        <v>680504</v>
      </c>
      <c r="C131" s="13">
        <v>41766</v>
      </c>
      <c r="D131" s="13">
        <v>43227</v>
      </c>
      <c r="E131" s="14" t="s">
        <v>155</v>
      </c>
      <c r="F131" s="15" t="s">
        <v>385</v>
      </c>
      <c r="G131" s="18" t="s">
        <v>414</v>
      </c>
      <c r="H131" s="25">
        <v>3926271.95</v>
      </c>
      <c r="I131" s="21">
        <v>3926271.95</v>
      </c>
      <c r="J131" s="4">
        <v>0</v>
      </c>
      <c r="K131" s="4">
        <v>785254.94</v>
      </c>
      <c r="L131" s="29">
        <v>0</v>
      </c>
      <c r="M131" s="34">
        <v>0</v>
      </c>
      <c r="N131" s="38">
        <f t="shared" ref="N131:N158" si="2">(M131/H131)*100</f>
        <v>0</v>
      </c>
    </row>
    <row r="132" spans="1:14" ht="21.95" customHeight="1">
      <c r="A132" s="16">
        <v>131</v>
      </c>
      <c r="B132" s="8">
        <v>680506</v>
      </c>
      <c r="C132" s="13">
        <v>41766</v>
      </c>
      <c r="D132" s="13">
        <v>43227</v>
      </c>
      <c r="E132" s="14" t="s">
        <v>155</v>
      </c>
      <c r="F132" s="15" t="s">
        <v>386</v>
      </c>
      <c r="G132" s="18" t="s">
        <v>414</v>
      </c>
      <c r="H132" s="25">
        <v>2427630.5299999998</v>
      </c>
      <c r="I132" s="21">
        <v>2427630.5299999998</v>
      </c>
      <c r="J132" s="4">
        <v>0</v>
      </c>
      <c r="K132" s="4">
        <v>0</v>
      </c>
      <c r="L132" s="29">
        <v>0</v>
      </c>
      <c r="M132" s="34">
        <v>0</v>
      </c>
      <c r="N132" s="38">
        <f t="shared" si="2"/>
        <v>0</v>
      </c>
    </row>
    <row r="133" spans="1:14" ht="21.95" customHeight="1">
      <c r="A133" s="16">
        <v>132</v>
      </c>
      <c r="B133" s="8">
        <v>680508</v>
      </c>
      <c r="C133" s="13">
        <v>41766</v>
      </c>
      <c r="D133" s="13">
        <v>43227</v>
      </c>
      <c r="E133" s="14" t="s">
        <v>155</v>
      </c>
      <c r="F133" s="15" t="s">
        <v>387</v>
      </c>
      <c r="G133" s="18" t="s">
        <v>414</v>
      </c>
      <c r="H133" s="25" t="s">
        <v>434</v>
      </c>
      <c r="I133" s="21">
        <v>2433477.5</v>
      </c>
      <c r="J133" s="4">
        <v>0</v>
      </c>
      <c r="K133" s="4">
        <v>0</v>
      </c>
      <c r="L133" s="29">
        <v>0</v>
      </c>
      <c r="M133" s="34">
        <v>0</v>
      </c>
      <c r="N133" s="38" t="e">
        <f t="shared" si="2"/>
        <v>#VALUE!</v>
      </c>
    </row>
    <row r="134" spans="1:14" ht="21.95" customHeight="1">
      <c r="A134" s="16">
        <v>133</v>
      </c>
      <c r="B134" s="8">
        <v>680510</v>
      </c>
      <c r="C134" s="13">
        <v>41766</v>
      </c>
      <c r="D134" s="13">
        <v>43227</v>
      </c>
      <c r="E134" s="14" t="s">
        <v>155</v>
      </c>
      <c r="F134" s="15" t="s">
        <v>388</v>
      </c>
      <c r="G134" s="18" t="s">
        <v>414</v>
      </c>
      <c r="H134" s="25">
        <v>3706944.76</v>
      </c>
      <c r="I134" s="21">
        <v>3706944.76</v>
      </c>
      <c r="J134" s="4">
        <v>0</v>
      </c>
      <c r="K134" s="4">
        <v>0</v>
      </c>
      <c r="L134" s="29">
        <v>0</v>
      </c>
      <c r="M134" s="34">
        <v>0</v>
      </c>
      <c r="N134" s="38">
        <f t="shared" si="2"/>
        <v>0</v>
      </c>
    </row>
    <row r="135" spans="1:14" ht="21.95" customHeight="1">
      <c r="A135" s="16">
        <v>134</v>
      </c>
      <c r="B135" s="8">
        <v>680581</v>
      </c>
      <c r="C135" s="13">
        <v>41766</v>
      </c>
      <c r="D135" s="13">
        <v>43227</v>
      </c>
      <c r="E135" s="14" t="s">
        <v>155</v>
      </c>
      <c r="F135" s="15" t="s">
        <v>389</v>
      </c>
      <c r="G135" s="18" t="s">
        <v>414</v>
      </c>
      <c r="H135" s="25">
        <v>2635266.11</v>
      </c>
      <c r="I135" s="21">
        <v>2635266.11</v>
      </c>
      <c r="J135" s="4">
        <v>0</v>
      </c>
      <c r="K135" s="4">
        <v>0</v>
      </c>
      <c r="L135" s="29">
        <v>0</v>
      </c>
      <c r="M135" s="34">
        <v>0</v>
      </c>
      <c r="N135" s="38">
        <f t="shared" si="2"/>
        <v>0</v>
      </c>
    </row>
    <row r="136" spans="1:14" ht="21.95" customHeight="1">
      <c r="A136" s="16">
        <v>135</v>
      </c>
      <c r="B136" s="8">
        <v>680488</v>
      </c>
      <c r="C136" s="13">
        <v>41787</v>
      </c>
      <c r="D136" s="13">
        <v>43248</v>
      </c>
      <c r="E136" s="14" t="s">
        <v>155</v>
      </c>
      <c r="F136" s="15" t="s">
        <v>390</v>
      </c>
      <c r="G136" s="18" t="s">
        <v>414</v>
      </c>
      <c r="H136" s="25">
        <v>2688944.76</v>
      </c>
      <c r="I136" s="21">
        <v>2688944.76</v>
      </c>
      <c r="J136" s="4">
        <v>0</v>
      </c>
      <c r="K136" s="4">
        <v>0</v>
      </c>
      <c r="L136" s="29">
        <v>0</v>
      </c>
      <c r="M136" s="34">
        <v>0</v>
      </c>
      <c r="N136" s="38">
        <f t="shared" si="2"/>
        <v>0</v>
      </c>
    </row>
    <row r="137" spans="1:14" ht="21.95" customHeight="1">
      <c r="A137" s="16">
        <v>136</v>
      </c>
      <c r="B137" s="8">
        <v>680492</v>
      </c>
      <c r="C137" s="13">
        <v>41787</v>
      </c>
      <c r="D137" s="13">
        <v>43248</v>
      </c>
      <c r="E137" s="14" t="s">
        <v>155</v>
      </c>
      <c r="F137" s="15" t="s">
        <v>391</v>
      </c>
      <c r="G137" s="18" t="s">
        <v>414</v>
      </c>
      <c r="H137" s="25">
        <v>2749613.47</v>
      </c>
      <c r="I137" s="21">
        <v>2749613.47</v>
      </c>
      <c r="J137" s="4">
        <v>0</v>
      </c>
      <c r="K137" s="4">
        <v>0</v>
      </c>
      <c r="L137" s="29">
        <v>0</v>
      </c>
      <c r="M137" s="34">
        <v>0</v>
      </c>
      <c r="N137" s="38">
        <f t="shared" si="2"/>
        <v>0</v>
      </c>
    </row>
    <row r="138" spans="1:14" ht="21.95" customHeight="1">
      <c r="A138" s="16">
        <v>137</v>
      </c>
      <c r="B138" s="8">
        <v>680511</v>
      </c>
      <c r="C138" s="13">
        <v>41787</v>
      </c>
      <c r="D138" s="13">
        <v>43248</v>
      </c>
      <c r="E138" s="14" t="s">
        <v>155</v>
      </c>
      <c r="F138" s="15" t="s">
        <v>392</v>
      </c>
      <c r="G138" s="18" t="s">
        <v>414</v>
      </c>
      <c r="H138" s="25">
        <v>3123431.13</v>
      </c>
      <c r="I138" s="21">
        <v>3123431.13</v>
      </c>
      <c r="J138" s="4">
        <v>0</v>
      </c>
      <c r="K138" s="4">
        <v>0</v>
      </c>
      <c r="L138" s="29">
        <v>0</v>
      </c>
      <c r="M138" s="34">
        <v>0</v>
      </c>
      <c r="N138" s="38">
        <f t="shared" si="2"/>
        <v>0</v>
      </c>
    </row>
    <row r="139" spans="1:14" ht="21.95" customHeight="1">
      <c r="A139" s="16">
        <v>138</v>
      </c>
      <c r="B139" s="8" t="s">
        <v>129</v>
      </c>
      <c r="C139" s="13">
        <v>40176</v>
      </c>
      <c r="D139" s="13">
        <v>42655</v>
      </c>
      <c r="E139" s="14" t="s">
        <v>155</v>
      </c>
      <c r="F139" s="15" t="s">
        <v>393</v>
      </c>
      <c r="G139" s="19" t="s">
        <v>416</v>
      </c>
      <c r="H139" s="26">
        <v>3834484.88</v>
      </c>
      <c r="I139" s="21">
        <v>3796140.03</v>
      </c>
      <c r="J139" s="4">
        <v>38344.85</v>
      </c>
      <c r="K139" s="4">
        <v>3796140.03</v>
      </c>
      <c r="L139" s="30">
        <v>28758.629999999997</v>
      </c>
      <c r="M139" s="34">
        <v>3338039.3200000003</v>
      </c>
      <c r="N139" s="38">
        <f t="shared" si="2"/>
        <v>87.053135543984737</v>
      </c>
    </row>
    <row r="140" spans="1:14" ht="21.95" customHeight="1">
      <c r="A140" s="16">
        <v>139</v>
      </c>
      <c r="B140" s="8" t="s">
        <v>130</v>
      </c>
      <c r="C140" s="13">
        <v>40177</v>
      </c>
      <c r="D140" s="13">
        <v>42674</v>
      </c>
      <c r="E140" s="14" t="s">
        <v>155</v>
      </c>
      <c r="F140" s="15" t="s">
        <v>394</v>
      </c>
      <c r="G140" s="19" t="s">
        <v>416</v>
      </c>
      <c r="H140" s="26">
        <v>5590839.21</v>
      </c>
      <c r="I140" s="21">
        <v>5480129.5199999996</v>
      </c>
      <c r="J140" s="4">
        <v>110709.69</v>
      </c>
      <c r="K140" s="4">
        <v>5480129.5199999996</v>
      </c>
      <c r="L140" s="30">
        <v>110709.69</v>
      </c>
      <c r="M140" s="34">
        <f>3513933.82+23814.87+67533.57+35759.14-(1001.11)+1001.11</f>
        <v>3641041.4</v>
      </c>
      <c r="N140" s="38">
        <f t="shared" si="2"/>
        <v>65.125131724187071</v>
      </c>
    </row>
    <row r="141" spans="1:14" ht="21.95" customHeight="1">
      <c r="A141" s="16">
        <v>140</v>
      </c>
      <c r="B141" s="8" t="s">
        <v>131</v>
      </c>
      <c r="C141" s="13">
        <v>39813</v>
      </c>
      <c r="D141" s="13">
        <v>42722</v>
      </c>
      <c r="E141" s="14" t="s">
        <v>155</v>
      </c>
      <c r="F141" s="15" t="s">
        <v>395</v>
      </c>
      <c r="G141" s="19" t="s">
        <v>416</v>
      </c>
      <c r="H141" s="26">
        <v>68397964.390000001</v>
      </c>
      <c r="I141" s="21">
        <v>67713984.75</v>
      </c>
      <c r="J141" s="4">
        <v>683979.64</v>
      </c>
      <c r="K141" s="4">
        <v>33856992.380000003</v>
      </c>
      <c r="L141" s="30">
        <v>0</v>
      </c>
      <c r="M141" s="34">
        <f>26369285.68+1525199.92+257037.98+20157.95+42203.08+35947.98+179079.5+260000+193400.91+388636.16+42902.28</f>
        <v>29313851.440000001</v>
      </c>
      <c r="N141" s="38">
        <f t="shared" si="2"/>
        <v>42.857783417141846</v>
      </c>
    </row>
    <row r="142" spans="1:14" ht="21.95" customHeight="1">
      <c r="A142" s="16">
        <v>141</v>
      </c>
      <c r="B142" s="8" t="s">
        <v>132</v>
      </c>
      <c r="C142" s="13">
        <v>40178</v>
      </c>
      <c r="D142" s="13">
        <v>42732</v>
      </c>
      <c r="E142" s="14" t="s">
        <v>155</v>
      </c>
      <c r="F142" s="15" t="s">
        <v>396</v>
      </c>
      <c r="G142" s="19" t="s">
        <v>416</v>
      </c>
      <c r="H142" s="26">
        <v>334610.08</v>
      </c>
      <c r="I142" s="21">
        <v>328234.5</v>
      </c>
      <c r="J142" s="4">
        <v>6375.58</v>
      </c>
      <c r="K142" s="4">
        <v>328234.5</v>
      </c>
      <c r="L142" s="30">
        <v>6375.58</v>
      </c>
      <c r="M142" s="34">
        <v>98394.99</v>
      </c>
      <c r="N142" s="38">
        <f t="shared" si="2"/>
        <v>29.405865477812267</v>
      </c>
    </row>
    <row r="143" spans="1:14" ht="21.95" customHeight="1">
      <c r="A143" s="16">
        <v>142</v>
      </c>
      <c r="B143" s="8" t="s">
        <v>133</v>
      </c>
      <c r="C143" s="13">
        <v>40177</v>
      </c>
      <c r="D143" s="13">
        <v>42845</v>
      </c>
      <c r="E143" s="14" t="s">
        <v>155</v>
      </c>
      <c r="F143" s="15" t="s">
        <v>397</v>
      </c>
      <c r="G143" s="19" t="s">
        <v>416</v>
      </c>
      <c r="H143" s="26">
        <v>7529476.5499999998</v>
      </c>
      <c r="I143" s="21">
        <v>7454181.7800000003</v>
      </c>
      <c r="J143" s="4">
        <v>75294.77</v>
      </c>
      <c r="K143" s="4">
        <v>2740064.76</v>
      </c>
      <c r="L143" s="31"/>
      <c r="M143" s="35"/>
      <c r="N143" s="38">
        <f t="shared" si="2"/>
        <v>0</v>
      </c>
    </row>
    <row r="144" spans="1:14" ht="21.95" customHeight="1">
      <c r="A144" s="16">
        <v>143</v>
      </c>
      <c r="B144" s="8" t="s">
        <v>134</v>
      </c>
      <c r="C144" s="13">
        <v>39443</v>
      </c>
      <c r="D144" s="13">
        <v>42904</v>
      </c>
      <c r="E144" s="14" t="s">
        <v>155</v>
      </c>
      <c r="F144" s="15" t="s">
        <v>398</v>
      </c>
      <c r="G144" s="19" t="s">
        <v>416</v>
      </c>
      <c r="H144" s="26">
        <v>22649853.48</v>
      </c>
      <c r="I144" s="21">
        <v>22423354.949999999</v>
      </c>
      <c r="J144" s="4">
        <v>226498.53</v>
      </c>
      <c r="K144" s="4">
        <v>22423354.949999999</v>
      </c>
      <c r="L144" s="30">
        <v>214000</v>
      </c>
      <c r="M144" s="34">
        <v>18948921.170000002</v>
      </c>
      <c r="N144" s="38">
        <f t="shared" si="2"/>
        <v>83.660237302338615</v>
      </c>
    </row>
    <row r="145" spans="1:14" ht="21.95" customHeight="1">
      <c r="A145" s="16">
        <v>144</v>
      </c>
      <c r="B145" s="8" t="s">
        <v>135</v>
      </c>
      <c r="C145" s="13">
        <v>39632</v>
      </c>
      <c r="D145" s="13">
        <v>42910</v>
      </c>
      <c r="E145" s="14" t="s">
        <v>155</v>
      </c>
      <c r="F145" s="15" t="s">
        <v>399</v>
      </c>
      <c r="G145" s="19" t="s">
        <v>416</v>
      </c>
      <c r="H145" s="26">
        <v>2863206</v>
      </c>
      <c r="I145" s="21">
        <v>2834573.94</v>
      </c>
      <c r="J145" s="4">
        <v>28632.06</v>
      </c>
      <c r="K145" s="4">
        <v>2834573.94</v>
      </c>
      <c r="L145" s="30">
        <v>28632.06</v>
      </c>
      <c r="M145" s="34">
        <f>757152.84+44195.19+648560+1208815</f>
        <v>2658723.0300000003</v>
      </c>
      <c r="N145" s="38">
        <f t="shared" si="2"/>
        <v>92.858251554376466</v>
      </c>
    </row>
    <row r="146" spans="1:14" ht="21.95" customHeight="1">
      <c r="A146" s="16">
        <v>145</v>
      </c>
      <c r="B146" s="9" t="s">
        <v>136</v>
      </c>
      <c r="C146" s="13">
        <v>38657</v>
      </c>
      <c r="D146" s="13">
        <v>42628</v>
      </c>
      <c r="E146" s="14" t="s">
        <v>155</v>
      </c>
      <c r="F146" s="15" t="s">
        <v>400</v>
      </c>
      <c r="G146" s="17" t="s">
        <v>422</v>
      </c>
      <c r="H146" s="27">
        <v>4265656.75</v>
      </c>
      <c r="I146" s="22">
        <v>3854091.07</v>
      </c>
      <c r="J146" s="4">
        <v>411565.68</v>
      </c>
      <c r="K146" s="4">
        <v>1500000</v>
      </c>
      <c r="L146" s="29">
        <v>855797.8</v>
      </c>
      <c r="M146" s="34">
        <v>2355110.4500000002</v>
      </c>
      <c r="N146" s="38">
        <f t="shared" si="2"/>
        <v>55.210969565237519</v>
      </c>
    </row>
    <row r="147" spans="1:14" ht="21.95" customHeight="1">
      <c r="A147" s="16">
        <v>146</v>
      </c>
      <c r="B147" s="8" t="s">
        <v>137</v>
      </c>
      <c r="C147" s="13">
        <v>37050</v>
      </c>
      <c r="D147" s="13">
        <v>42678</v>
      </c>
      <c r="E147" s="14" t="s">
        <v>155</v>
      </c>
      <c r="F147" s="15" t="s">
        <v>401</v>
      </c>
      <c r="G147" s="17" t="s">
        <v>422</v>
      </c>
      <c r="H147" s="27">
        <v>237857844.06</v>
      </c>
      <c r="I147" s="22">
        <v>214072059.66999999</v>
      </c>
      <c r="J147" s="5">
        <v>23785784.390000001</v>
      </c>
      <c r="K147" s="5">
        <v>214072059.66999999</v>
      </c>
      <c r="L147" s="29">
        <v>23270823.949999999</v>
      </c>
      <c r="M147" s="34">
        <v>237342883.61000001</v>
      </c>
      <c r="N147" s="38">
        <f t="shared" si="2"/>
        <v>99.783500749350907</v>
      </c>
    </row>
    <row r="148" spans="1:14" ht="21.95" customHeight="1">
      <c r="A148" s="16">
        <v>147</v>
      </c>
      <c r="B148" s="9" t="s">
        <v>138</v>
      </c>
      <c r="C148" s="13">
        <v>39085</v>
      </c>
      <c r="D148" s="13">
        <v>42697</v>
      </c>
      <c r="E148" s="14" t="s">
        <v>155</v>
      </c>
      <c r="F148" s="15" t="s">
        <v>402</v>
      </c>
      <c r="G148" s="17" t="s">
        <v>422</v>
      </c>
      <c r="H148" s="27">
        <v>2741381.05</v>
      </c>
      <c r="I148" s="22">
        <v>2467186.25</v>
      </c>
      <c r="J148" s="4">
        <v>274131.8</v>
      </c>
      <c r="K148" s="4">
        <v>1393838.25</v>
      </c>
      <c r="L148" s="29">
        <v>191494.14</v>
      </c>
      <c r="M148" s="34">
        <v>1585332.39</v>
      </c>
      <c r="N148" s="38">
        <f t="shared" si="2"/>
        <v>57.829698282914734</v>
      </c>
    </row>
    <row r="149" spans="1:14" ht="21.95" customHeight="1">
      <c r="A149" s="16">
        <v>148</v>
      </c>
      <c r="B149" s="8" t="s">
        <v>139</v>
      </c>
      <c r="C149" s="13">
        <v>42361</v>
      </c>
      <c r="D149" s="13">
        <v>43059</v>
      </c>
      <c r="E149" s="14" t="s">
        <v>155</v>
      </c>
      <c r="F149" s="15" t="s">
        <v>403</v>
      </c>
      <c r="G149" s="17" t="s">
        <v>422</v>
      </c>
      <c r="H149" s="27">
        <v>116388888.89</v>
      </c>
      <c r="I149" s="22">
        <v>104750000</v>
      </c>
      <c r="J149" s="4">
        <v>11638888.890000001</v>
      </c>
      <c r="K149" s="4">
        <v>0</v>
      </c>
      <c r="L149" s="29">
        <v>0</v>
      </c>
      <c r="M149" s="34">
        <v>0</v>
      </c>
      <c r="N149" s="38">
        <f t="shared" si="2"/>
        <v>0</v>
      </c>
    </row>
    <row r="150" spans="1:14" ht="21.95" customHeight="1">
      <c r="A150" s="16">
        <v>149</v>
      </c>
      <c r="B150" s="8" t="s">
        <v>140</v>
      </c>
      <c r="C150" s="13">
        <v>39813</v>
      </c>
      <c r="D150" s="13">
        <v>42704</v>
      </c>
      <c r="E150" s="14" t="s">
        <v>155</v>
      </c>
      <c r="F150" s="15" t="s">
        <v>404</v>
      </c>
      <c r="G150" s="17" t="s">
        <v>417</v>
      </c>
      <c r="H150" s="25">
        <v>333334</v>
      </c>
      <c r="I150" s="23" t="s">
        <v>428</v>
      </c>
      <c r="J150" s="6">
        <v>33334</v>
      </c>
      <c r="K150" s="6">
        <v>33334</v>
      </c>
      <c r="L150" s="32">
        <v>33334</v>
      </c>
      <c r="M150" s="6"/>
      <c r="N150" s="38">
        <f t="shared" si="2"/>
        <v>0</v>
      </c>
    </row>
    <row r="151" spans="1:14" ht="21.95" customHeight="1">
      <c r="A151" s="16">
        <v>150</v>
      </c>
      <c r="B151" s="8" t="s">
        <v>141</v>
      </c>
      <c r="C151" s="13">
        <v>39813</v>
      </c>
      <c r="D151" s="13">
        <v>42704</v>
      </c>
      <c r="E151" s="14" t="s">
        <v>155</v>
      </c>
      <c r="F151" s="15" t="s">
        <v>405</v>
      </c>
      <c r="G151" s="17" t="s">
        <v>417</v>
      </c>
      <c r="H151" s="25">
        <v>846806.38</v>
      </c>
      <c r="I151" s="23">
        <v>375000</v>
      </c>
      <c r="J151" s="6">
        <v>171806.38</v>
      </c>
      <c r="K151" s="6">
        <v>85903.19</v>
      </c>
      <c r="L151" s="32">
        <v>85903.19</v>
      </c>
      <c r="M151" s="6">
        <v>390843.88</v>
      </c>
      <c r="N151" s="38">
        <f t="shared" si="2"/>
        <v>46.155046682572234</v>
      </c>
    </row>
    <row r="152" spans="1:14" ht="21.95" customHeight="1">
      <c r="A152" s="16">
        <v>151</v>
      </c>
      <c r="B152" s="8" t="s">
        <v>142</v>
      </c>
      <c r="C152" s="13">
        <v>39633</v>
      </c>
      <c r="D152" s="13">
        <v>42916</v>
      </c>
      <c r="E152" s="14" t="s">
        <v>155</v>
      </c>
      <c r="F152" s="15" t="s">
        <v>406</v>
      </c>
      <c r="G152" s="17" t="s">
        <v>417</v>
      </c>
      <c r="H152" s="25">
        <v>5565960</v>
      </c>
      <c r="I152" s="23">
        <v>5009364</v>
      </c>
      <c r="J152" s="6">
        <v>556596</v>
      </c>
      <c r="K152" s="6">
        <v>556596</v>
      </c>
      <c r="L152" s="32">
        <v>556596</v>
      </c>
      <c r="M152" s="6">
        <v>4502175.49</v>
      </c>
      <c r="N152" s="38">
        <f t="shared" si="2"/>
        <v>80.887672387153344</v>
      </c>
    </row>
    <row r="153" spans="1:14" ht="21.95" customHeight="1">
      <c r="A153" s="16">
        <v>152</v>
      </c>
      <c r="B153" s="8" t="s">
        <v>143</v>
      </c>
      <c r="C153" s="13">
        <v>39813</v>
      </c>
      <c r="D153" s="13">
        <v>42958</v>
      </c>
      <c r="E153" s="14" t="s">
        <v>155</v>
      </c>
      <c r="F153" s="15" t="s">
        <v>407</v>
      </c>
      <c r="G153" s="17" t="s">
        <v>417</v>
      </c>
      <c r="H153" s="25">
        <v>289866</v>
      </c>
      <c r="I153" s="23">
        <v>262836</v>
      </c>
      <c r="J153" s="6">
        <v>27030</v>
      </c>
      <c r="K153" s="6">
        <v>27030</v>
      </c>
      <c r="L153" s="32">
        <v>27030</v>
      </c>
      <c r="M153" s="6">
        <v>148518.73000000004</v>
      </c>
      <c r="N153" s="38">
        <f t="shared" si="2"/>
        <v>51.237030213960942</v>
      </c>
    </row>
    <row r="154" spans="1:14" ht="21.95" customHeight="1">
      <c r="A154" s="16">
        <v>153</v>
      </c>
      <c r="B154" s="8" t="s">
        <v>144</v>
      </c>
      <c r="C154" s="13">
        <v>40178</v>
      </c>
      <c r="D154" s="13">
        <v>42708</v>
      </c>
      <c r="E154" s="14" t="s">
        <v>155</v>
      </c>
      <c r="F154" s="15" t="s">
        <v>408</v>
      </c>
      <c r="G154" s="17" t="s">
        <v>419</v>
      </c>
      <c r="H154" s="25">
        <v>4988516.45</v>
      </c>
      <c r="I154" s="21">
        <v>4970877</v>
      </c>
      <c r="J154" s="4">
        <v>17639.45</v>
      </c>
      <c r="K154" s="4">
        <v>3728157.95</v>
      </c>
      <c r="L154" s="29">
        <v>17639.45</v>
      </c>
      <c r="M154" s="34">
        <v>1096020.32</v>
      </c>
      <c r="N154" s="38">
        <f t="shared" si="2"/>
        <v>21.970867110200672</v>
      </c>
    </row>
    <row r="155" spans="1:14" ht="21.95" customHeight="1">
      <c r="A155" s="16">
        <v>154</v>
      </c>
      <c r="B155" s="9" t="s">
        <v>145</v>
      </c>
      <c r="C155" s="13">
        <v>39447</v>
      </c>
      <c r="D155" s="13">
        <v>42734</v>
      </c>
      <c r="E155" s="14" t="s">
        <v>155</v>
      </c>
      <c r="F155" s="15" t="s">
        <v>409</v>
      </c>
      <c r="G155" s="17" t="s">
        <v>419</v>
      </c>
      <c r="H155" s="25">
        <v>938888.88</v>
      </c>
      <c r="I155" s="21">
        <v>800000</v>
      </c>
      <c r="J155" s="4">
        <v>138888.88</v>
      </c>
      <c r="K155" s="4">
        <v>800000</v>
      </c>
      <c r="L155" s="29">
        <v>138888.88</v>
      </c>
      <c r="M155" s="34">
        <v>498550</v>
      </c>
      <c r="N155" s="38">
        <f t="shared" si="2"/>
        <v>53.100000502721898</v>
      </c>
    </row>
    <row r="156" spans="1:14" ht="21.95" customHeight="1">
      <c r="A156" s="16">
        <v>155</v>
      </c>
      <c r="B156" s="8" t="s">
        <v>146</v>
      </c>
      <c r="C156" s="13">
        <v>39783</v>
      </c>
      <c r="D156" s="13">
        <v>42887</v>
      </c>
      <c r="E156" s="14" t="s">
        <v>155</v>
      </c>
      <c r="F156" s="15" t="s">
        <v>410</v>
      </c>
      <c r="G156" s="17" t="s">
        <v>419</v>
      </c>
      <c r="H156" s="25">
        <v>9896600.9399999995</v>
      </c>
      <c r="I156" s="21">
        <v>7075825.7300000004</v>
      </c>
      <c r="J156" s="4">
        <v>2820775.21</v>
      </c>
      <c r="K156" s="4">
        <v>5473073.8099999996</v>
      </c>
      <c r="L156" s="29">
        <v>1494485.21</v>
      </c>
      <c r="M156" s="34">
        <v>3924129.24</v>
      </c>
      <c r="N156" s="38">
        <f t="shared" si="2"/>
        <v>39.651282938362073</v>
      </c>
    </row>
    <row r="157" spans="1:14" ht="21.95" customHeight="1">
      <c r="A157" s="16">
        <v>156</v>
      </c>
      <c r="B157" s="9" t="s">
        <v>147</v>
      </c>
      <c r="C157" s="13">
        <v>39447</v>
      </c>
      <c r="D157" s="13">
        <v>42785</v>
      </c>
      <c r="E157" s="14" t="s">
        <v>155</v>
      </c>
      <c r="F157" s="15" t="s">
        <v>411</v>
      </c>
      <c r="G157" s="17" t="s">
        <v>419</v>
      </c>
      <c r="H157" s="25">
        <v>4430434.24</v>
      </c>
      <c r="I157" s="21">
        <v>2980000</v>
      </c>
      <c r="J157" s="4">
        <v>1450434.24</v>
      </c>
      <c r="K157" s="4">
        <v>2980000</v>
      </c>
      <c r="L157" s="29"/>
      <c r="M157" s="34">
        <v>0</v>
      </c>
      <c r="N157" s="38">
        <f t="shared" si="2"/>
        <v>0</v>
      </c>
    </row>
    <row r="158" spans="1:14" ht="21.95" customHeight="1">
      <c r="A158" s="16">
        <v>157</v>
      </c>
      <c r="B158" s="8" t="s">
        <v>148</v>
      </c>
      <c r="C158" s="13">
        <v>40305</v>
      </c>
      <c r="D158" s="13">
        <v>43046</v>
      </c>
      <c r="E158" s="14" t="s">
        <v>155</v>
      </c>
      <c r="F158" s="15" t="s">
        <v>412</v>
      </c>
      <c r="G158" s="17" t="s">
        <v>419</v>
      </c>
      <c r="H158" s="25">
        <v>1544404</v>
      </c>
      <c r="I158" s="21">
        <v>1249404</v>
      </c>
      <c r="J158" s="4">
        <v>295000</v>
      </c>
      <c r="K158" s="4">
        <v>818199</v>
      </c>
      <c r="L158" s="29">
        <v>145000</v>
      </c>
      <c r="M158" s="34">
        <v>220187.29</v>
      </c>
      <c r="N158" s="38">
        <f t="shared" si="2"/>
        <v>14.257104358704071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Rios de Moura</dc:creator>
  <cp:lastModifiedBy>Gabriel Rios de Moura</cp:lastModifiedBy>
  <dcterms:created xsi:type="dcterms:W3CDTF">2017-05-29T20:18:18Z</dcterms:created>
  <dcterms:modified xsi:type="dcterms:W3CDTF">2017-05-30T16:23:49Z</dcterms:modified>
</cp:coreProperties>
</file>