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S:\Controle Interno\3 DCGPC - KILVANIA\APRESENTAÇÃO PRESTAÇÃO DE CONTAS EXERCÍCIO 2019\APRESENTAÇÃO PC 2019\"/>
    </mc:Choice>
  </mc:AlternateContent>
  <xr:revisionPtr revIDLastSave="0" documentId="8_{813FD758-2C48-4891-ADDA-40C48D9D7B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DELO ANEXO 11A CGE" sheetId="546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5468" l="1"/>
  <c r="J15" i="5468"/>
  <c r="I16" i="5468"/>
  <c r="I15" i="5468"/>
  <c r="G16" i="5468"/>
  <c r="G15" i="5468"/>
  <c r="L9" i="5468"/>
  <c r="J14" i="5468"/>
  <c r="I14" i="5468"/>
  <c r="G14" i="5468"/>
  <c r="I21" i="5468" l="1"/>
  <c r="J21" i="5468"/>
  <c r="G21" i="5468"/>
  <c r="L13" i="5468"/>
  <c r="L12" i="5468"/>
  <c r="L11" i="5468"/>
  <c r="L10" i="5468"/>
  <c r="L14" i="5468" l="1"/>
  <c r="L15" i="5468"/>
  <c r="L21" i="5468" s="1"/>
  <c r="L22" i="5468" l="1"/>
</calcChain>
</file>

<file path=xl/sharedStrings.xml><?xml version="1.0" encoding="utf-8"?>
<sst xmlns="http://schemas.openxmlformats.org/spreadsheetml/2006/main" count="68" uniqueCount="44">
  <si>
    <t>DATA</t>
  </si>
  <si>
    <t>DOE</t>
  </si>
  <si>
    <t>ESPECIAL</t>
  </si>
  <si>
    <t>SUPLEMENTAR</t>
  </si>
  <si>
    <t>I</t>
  </si>
  <si>
    <t>0 - 100</t>
  </si>
  <si>
    <t>DEMONSTRATIVO DOS CRÉDITOS ADICIONAIS ABERTOS - ANEXO - 11A</t>
  </si>
  <si>
    <t>UG ACRESCIDA</t>
  </si>
  <si>
    <t>DEC/LEI</t>
  </si>
  <si>
    <t>ID.USO / FONTE</t>
  </si>
  <si>
    <t>UG DEDUZIDA / ORIGEM DOS RECURSOS</t>
  </si>
  <si>
    <t>DESTINAÇÃO DOS RECURSOS</t>
  </si>
  <si>
    <t>ORIGEM DOS RECURSOS</t>
  </si>
  <si>
    <t>I e II</t>
  </si>
  <si>
    <t>EXTRAORDINÁRIO</t>
  </si>
  <si>
    <t>IMPORTÂNCIA</t>
  </si>
  <si>
    <t>REDUÇÃO DE TERCEIROS</t>
  </si>
  <si>
    <t>EXCESSO DE ARRECADAÇÃO</t>
  </si>
  <si>
    <t>SUPERAVIT FINANCEIRO</t>
  </si>
  <si>
    <t>SUPLEMENTAÇÃO PRÓPRIA</t>
  </si>
  <si>
    <t>SUPLEMENTAÇÃO DE TERCEIROS</t>
  </si>
  <si>
    <t>RESULTADO DAS MOVIMENTAÇÕES DOS CRÉDITOS</t>
  </si>
  <si>
    <t>TOTAL DAS MOVIMENTAÇÕES DOS CRÉDITOS</t>
  </si>
  <si>
    <t>REDUÇÃO PRÓPRIA</t>
  </si>
  <si>
    <t xml:space="preserve">Prédio I, Praça dos Girassóis, Centro
Palmas – Tocantins – CEP: 77001-002
 www.cge.to.gov.br
</t>
  </si>
  <si>
    <t>5985</t>
  </si>
  <si>
    <t>6007</t>
  </si>
  <si>
    <t>02/09/2019</t>
  </si>
  <si>
    <t>01/11/2019</t>
  </si>
  <si>
    <t>II</t>
  </si>
  <si>
    <t>TOTAL</t>
  </si>
  <si>
    <t>450100 - RECURSOS SOB A SUPERVISAO DA SEFAZ</t>
  </si>
  <si>
    <t xml:space="preserve"> - </t>
  </si>
  <si>
    <t>Exercício: 2019</t>
  </si>
  <si>
    <t>090400 - CONTROLADORIA-GERAL DO ESTADO</t>
  </si>
  <si>
    <t>5963</t>
  </si>
  <si>
    <t>6006</t>
  </si>
  <si>
    <t>01/07/2019</t>
  </si>
  <si>
    <t>Palmas - TO, 30 de novembro de 2019.</t>
  </si>
  <si>
    <t>CONTAS CONTÁBEIS PARA CONFERÊNCIA:</t>
  </si>
  <si>
    <t>CRÉDITO SUPLEMENTAR ( Suplementção Própria)</t>
  </si>
  <si>
    <t>CANCELAMENTO/ REMANEJAMENTO ( Redução Própria)</t>
  </si>
  <si>
    <t>SUPERÁVIT FINANCEIRO</t>
  </si>
  <si>
    <t>ANEXO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</si>
</sst>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0"/>
      <name val="Times New Roman"/>
      <family val="1"/>
    </font>
    <font>
      <sz val="10"/>
      <color theme="1"/>
      <name val="Courier New"/>
      <family val="3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66">
    <xf numFmtId="0" fontId="0" fillId="0" borderId="0" xfId="0"/>
    <xf numFmtId="164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Fill="1" applyBorder="1" applyAlignment="1"/>
    <xf numFmtId="0" fontId="4" fillId="0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vertical="center"/>
    </xf>
    <xf numFmtId="164" fontId="2" fillId="4" borderId="7" xfId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5" fontId="2" fillId="4" borderId="5" xfId="0" applyNumberFormat="1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 vertical="center" wrapText="1"/>
    </xf>
    <xf numFmtId="164" fontId="3" fillId="0" borderId="7" xfId="1" applyFont="1" applyFill="1" applyBorder="1" applyAlignment="1">
      <alignment vertical="center"/>
    </xf>
    <xf numFmtId="164" fontId="4" fillId="0" borderId="7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horizontal="right" vertical="center" wrapText="1"/>
    </xf>
    <xf numFmtId="165" fontId="6" fillId="3" borderId="8" xfId="0" applyNumberFormat="1" applyFont="1" applyFill="1" applyBorder="1" applyAlignment="1">
      <alignment vertical="center"/>
    </xf>
    <xf numFmtId="164" fontId="6" fillId="3" borderId="2" xfId="1" applyFont="1" applyFill="1" applyBorder="1" applyAlignment="1">
      <alignment vertical="center"/>
    </xf>
    <xf numFmtId="164" fontId="4" fillId="6" borderId="0" xfId="1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6" borderId="0" xfId="0" applyFont="1" applyFill="1" applyBorder="1" applyAlignment="1">
      <alignment vertical="center" wrapText="1"/>
    </xf>
    <xf numFmtId="165" fontId="4" fillId="6" borderId="0" xfId="0" applyNumberFormat="1" applyFont="1" applyFill="1" applyBorder="1" applyAlignment="1"/>
    <xf numFmtId="0" fontId="4" fillId="6" borderId="0" xfId="0" applyFont="1" applyFill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4" fontId="5" fillId="5" borderId="1" xfId="1" applyFont="1" applyFill="1" applyBorder="1" applyAlignment="1">
      <alignment horizontal="center" vertical="center"/>
    </xf>
    <xf numFmtId="49" fontId="3" fillId="6" borderId="0" xfId="1" applyNumberFormat="1" applyFont="1" applyFill="1" applyBorder="1" applyAlignment="1" applyProtection="1">
      <alignment horizontal="left"/>
    </xf>
    <xf numFmtId="0" fontId="4" fillId="6" borderId="0" xfId="0" applyFont="1" applyFill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455084</xdr:colOff>
      <xdr:row>1</xdr:row>
      <xdr:rowOff>0</xdr:rowOff>
    </xdr:from>
    <xdr:to>
      <xdr:col>7</xdr:col>
      <xdr:colOff>74083</xdr:colOff>
      <xdr:row>1</xdr:row>
      <xdr:rowOff>941916</xdr:rowOff>
    </xdr:to>
    <xdr:pic>
      <xdr:nvPicPr>
        <xdr:cNvPr id="3" name="Imagem 2" descr="NOVA LOGO CGE 2019 H">
          <a:extLst>
            <a:ext uri="{FF2B5EF4-FFF2-40B4-BE49-F238E27FC236}">
              <a16:creationId xmlns:a16="http://schemas.microsoft.com/office/drawing/2014/main" id="{4F8E7399-DF76-4B51-8FEB-6E09DC50B1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917" y="148167"/>
          <a:ext cx="4053416" cy="941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90" zoomScaleNormal="90" workbookViewId="0">
      <selection activeCell="J33" sqref="J33"/>
    </sheetView>
  </sheetViews>
  <sheetFormatPr defaultRowHeight="11.25" x14ac:dyDescent="0.2"/>
  <cols>
    <col min="1" max="1" width="2.42578125" style="40" customWidth="1"/>
    <col min="2" max="2" width="8.28515625" style="1" customWidth="1"/>
    <col min="3" max="3" width="13.28515625" style="2" customWidth="1"/>
    <col min="4" max="4" width="6.85546875" style="2" customWidth="1"/>
    <col min="5" max="5" width="9.42578125" style="2" customWidth="1"/>
    <col min="6" max="6" width="51.5703125" style="2" bestFit="1" customWidth="1"/>
    <col min="7" max="7" width="14.85546875" style="2" customWidth="1"/>
    <col min="8" max="8" width="7.5703125" style="2" customWidth="1"/>
    <col min="9" max="9" width="10.140625" style="2" bestFit="1" customWidth="1"/>
    <col min="10" max="10" width="17.5703125" style="2" bestFit="1" customWidth="1"/>
    <col min="11" max="11" width="49.140625" style="2" bestFit="1" customWidth="1"/>
    <col min="12" max="12" width="14.28515625" style="2" bestFit="1" customWidth="1"/>
    <col min="13" max="16384" width="9.140625" style="2"/>
  </cols>
  <sheetData>
    <row r="1" spans="2:14" s="40" customFormat="1" x14ac:dyDescent="0.2">
      <c r="B1" s="39"/>
    </row>
    <row r="2" spans="2:14" s="40" customFormat="1" ht="78.75" customHeight="1" x14ac:dyDescent="0.2">
      <c r="B2" s="39"/>
      <c r="I2" s="57" t="s">
        <v>24</v>
      </c>
      <c r="J2" s="57"/>
      <c r="K2" s="57"/>
    </row>
    <row r="3" spans="2:14" s="40" customFormat="1" ht="12.75" customHeight="1" x14ac:dyDescent="0.2">
      <c r="B3" s="39"/>
      <c r="I3" s="43"/>
      <c r="J3" s="43"/>
      <c r="K3" s="43"/>
    </row>
    <row r="4" spans="2:14" x14ac:dyDescent="0.2">
      <c r="B4" s="58" t="s">
        <v>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40"/>
    </row>
    <row r="5" spans="2:14" ht="12.75" customHeight="1" x14ac:dyDescent="0.2">
      <c r="B5" s="5"/>
      <c r="C5" s="5"/>
      <c r="D5" s="5"/>
      <c r="E5" s="5"/>
      <c r="F5" s="5"/>
      <c r="G5" s="5"/>
      <c r="H5" s="5"/>
      <c r="I5" s="5"/>
      <c r="J5" s="5"/>
      <c r="K5" s="59" t="s">
        <v>34</v>
      </c>
      <c r="L5" s="59"/>
      <c r="M5" s="40"/>
    </row>
    <row r="6" spans="2:14" ht="23.25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33</v>
      </c>
      <c r="M6" s="40"/>
    </row>
    <row r="7" spans="2:14" ht="10.5" customHeight="1" x14ac:dyDescent="0.2">
      <c r="B7" s="60" t="s">
        <v>8</v>
      </c>
      <c r="C7" s="62" t="s">
        <v>0</v>
      </c>
      <c r="D7" s="62" t="s">
        <v>1</v>
      </c>
      <c r="E7" s="62" t="s">
        <v>9</v>
      </c>
      <c r="F7" s="62" t="s">
        <v>7</v>
      </c>
      <c r="G7" s="64" t="s">
        <v>11</v>
      </c>
      <c r="H7" s="64"/>
      <c r="I7" s="64"/>
      <c r="J7" s="64"/>
      <c r="K7" s="64" t="s">
        <v>12</v>
      </c>
      <c r="L7" s="65"/>
      <c r="M7" s="41"/>
    </row>
    <row r="8" spans="2:14" x14ac:dyDescent="0.2">
      <c r="B8" s="61"/>
      <c r="C8" s="63"/>
      <c r="D8" s="63"/>
      <c r="E8" s="63"/>
      <c r="F8" s="63"/>
      <c r="G8" s="10" t="s">
        <v>3</v>
      </c>
      <c r="H8" s="10" t="s">
        <v>13</v>
      </c>
      <c r="I8" s="10" t="s">
        <v>2</v>
      </c>
      <c r="J8" s="10" t="s">
        <v>14</v>
      </c>
      <c r="K8" s="11" t="s">
        <v>10</v>
      </c>
      <c r="L8" s="12" t="s">
        <v>15</v>
      </c>
      <c r="M8" s="40"/>
    </row>
    <row r="9" spans="2:14" ht="13.5" x14ac:dyDescent="0.2">
      <c r="B9" s="13" t="s">
        <v>35</v>
      </c>
      <c r="C9" s="14" t="s">
        <v>37</v>
      </c>
      <c r="D9" s="15">
        <v>5484</v>
      </c>
      <c r="E9" s="14" t="s">
        <v>5</v>
      </c>
      <c r="F9" s="16" t="s">
        <v>34</v>
      </c>
      <c r="G9" s="17">
        <v>32593</v>
      </c>
      <c r="H9" s="18" t="s">
        <v>4</v>
      </c>
      <c r="I9" s="17">
        <v>0</v>
      </c>
      <c r="J9" s="17">
        <v>0</v>
      </c>
      <c r="K9" s="16" t="s">
        <v>34</v>
      </c>
      <c r="L9" s="19">
        <f>G9+I9+J9</f>
        <v>32593</v>
      </c>
      <c r="M9" s="40"/>
    </row>
    <row r="10" spans="2:14" ht="13.5" x14ac:dyDescent="0.2">
      <c r="B10" s="13" t="s">
        <v>25</v>
      </c>
      <c r="C10" s="14" t="s">
        <v>27</v>
      </c>
      <c r="D10" s="15">
        <v>5484</v>
      </c>
      <c r="E10" s="14" t="s">
        <v>5</v>
      </c>
      <c r="F10" s="16" t="s">
        <v>34</v>
      </c>
      <c r="G10" s="17">
        <v>9020</v>
      </c>
      <c r="H10" s="18" t="s">
        <v>4</v>
      </c>
      <c r="I10" s="17">
        <v>0</v>
      </c>
      <c r="J10" s="17">
        <v>0</v>
      </c>
      <c r="K10" s="16" t="s">
        <v>34</v>
      </c>
      <c r="L10" s="19">
        <f t="shared" ref="L10:L13" si="0">G10+I10+J10</f>
        <v>9020</v>
      </c>
      <c r="M10" s="40"/>
    </row>
    <row r="11" spans="2:14" ht="13.5" x14ac:dyDescent="0.2">
      <c r="B11" s="13" t="s">
        <v>36</v>
      </c>
      <c r="C11" s="14" t="s">
        <v>28</v>
      </c>
      <c r="D11" s="15" t="s">
        <v>32</v>
      </c>
      <c r="E11" s="14" t="s">
        <v>5</v>
      </c>
      <c r="F11" s="16" t="s">
        <v>34</v>
      </c>
      <c r="G11" s="17">
        <v>4125</v>
      </c>
      <c r="H11" s="14" t="s">
        <v>4</v>
      </c>
      <c r="I11" s="17">
        <v>0</v>
      </c>
      <c r="J11" s="17">
        <v>0</v>
      </c>
      <c r="K11" s="16" t="s">
        <v>34</v>
      </c>
      <c r="L11" s="19">
        <f t="shared" si="0"/>
        <v>4125</v>
      </c>
      <c r="M11" s="40"/>
    </row>
    <row r="12" spans="2:14" ht="13.5" x14ac:dyDescent="0.2">
      <c r="B12" s="13" t="s">
        <v>26</v>
      </c>
      <c r="C12" s="14" t="s">
        <v>28</v>
      </c>
      <c r="D12" s="14" t="s">
        <v>32</v>
      </c>
      <c r="E12" s="14" t="s">
        <v>5</v>
      </c>
      <c r="F12" s="16" t="s">
        <v>34</v>
      </c>
      <c r="G12" s="17">
        <v>10000</v>
      </c>
      <c r="H12" s="14" t="s">
        <v>29</v>
      </c>
      <c r="I12" s="17">
        <v>0</v>
      </c>
      <c r="J12" s="17">
        <v>0</v>
      </c>
      <c r="K12" s="16" t="s">
        <v>34</v>
      </c>
      <c r="L12" s="19">
        <f t="shared" si="0"/>
        <v>10000</v>
      </c>
      <c r="M12" s="40"/>
    </row>
    <row r="13" spans="2:14" ht="13.5" x14ac:dyDescent="0.2">
      <c r="B13" s="13" t="s">
        <v>26</v>
      </c>
      <c r="C13" s="14" t="s">
        <v>28</v>
      </c>
      <c r="D13" s="14" t="s">
        <v>32</v>
      </c>
      <c r="E13" s="14" t="s">
        <v>5</v>
      </c>
      <c r="F13" s="16" t="s">
        <v>31</v>
      </c>
      <c r="G13" s="17">
        <v>133550</v>
      </c>
      <c r="H13" s="14" t="s">
        <v>29</v>
      </c>
      <c r="I13" s="17">
        <v>0</v>
      </c>
      <c r="J13" s="17">
        <v>0</v>
      </c>
      <c r="K13" s="16" t="s">
        <v>34</v>
      </c>
      <c r="L13" s="19">
        <f t="shared" si="0"/>
        <v>133550</v>
      </c>
      <c r="M13" s="40"/>
    </row>
    <row r="14" spans="2:14" ht="15.75" customHeight="1" x14ac:dyDescent="0.2">
      <c r="B14" s="50" t="s">
        <v>30</v>
      </c>
      <c r="C14" s="51"/>
      <c r="D14" s="51"/>
      <c r="E14" s="51"/>
      <c r="F14" s="51"/>
      <c r="G14" s="7">
        <f>SUM(G9:G13)</f>
        <v>189288</v>
      </c>
      <c r="H14" s="8"/>
      <c r="I14" s="9">
        <f>SUM(I9:I13)</f>
        <v>0</v>
      </c>
      <c r="J14" s="9">
        <f>SUM(J9:J13)</f>
        <v>0</v>
      </c>
      <c r="K14" s="8"/>
      <c r="L14" s="20">
        <f>SUM(L9:L13)</f>
        <v>189288</v>
      </c>
      <c r="M14" s="40"/>
    </row>
    <row r="15" spans="2:14" ht="12.75" customHeight="1" x14ac:dyDescent="0.2">
      <c r="B15" s="21"/>
      <c r="C15" s="22"/>
      <c r="D15" s="22"/>
      <c r="E15" s="22"/>
      <c r="F15" s="22" t="s">
        <v>19</v>
      </c>
      <c r="G15" s="23">
        <f>G9+G10+G11+G12</f>
        <v>55738</v>
      </c>
      <c r="H15" s="22"/>
      <c r="I15" s="24">
        <f>I9+I10+I11+I12</f>
        <v>0</v>
      </c>
      <c r="J15" s="24">
        <f>J9+J10+J11+J12</f>
        <v>0</v>
      </c>
      <c r="K15" s="22" t="s">
        <v>23</v>
      </c>
      <c r="L15" s="25">
        <f>L9+L10+L11+L12+L13</f>
        <v>189288</v>
      </c>
      <c r="M15" s="42"/>
      <c r="N15" s="3"/>
    </row>
    <row r="16" spans="2:14" x14ac:dyDescent="0.2">
      <c r="B16" s="21"/>
      <c r="C16" s="22"/>
      <c r="D16" s="22"/>
      <c r="E16" s="22"/>
      <c r="F16" s="22" t="s">
        <v>20</v>
      </c>
      <c r="G16" s="23">
        <f>G13</f>
        <v>133550</v>
      </c>
      <c r="H16" s="22"/>
      <c r="I16" s="24">
        <f>I13</f>
        <v>0</v>
      </c>
      <c r="J16" s="24">
        <f>J13</f>
        <v>0</v>
      </c>
      <c r="K16" s="22" t="s">
        <v>16</v>
      </c>
      <c r="L16" s="25">
        <v>0</v>
      </c>
      <c r="M16" s="42"/>
      <c r="N16" s="3"/>
    </row>
    <row r="17" spans="1:14" s="4" customFormat="1" x14ac:dyDescent="0.2">
      <c r="A17" s="40"/>
      <c r="B17" s="26"/>
      <c r="C17" s="27"/>
      <c r="D17" s="27"/>
      <c r="E17" s="27"/>
      <c r="F17" s="27"/>
      <c r="G17" s="27"/>
      <c r="H17" s="27"/>
      <c r="I17" s="27"/>
      <c r="J17" s="27"/>
      <c r="K17" s="28" t="s">
        <v>17</v>
      </c>
      <c r="L17" s="29">
        <v>0</v>
      </c>
      <c r="M17" s="42"/>
      <c r="N17" s="3"/>
    </row>
    <row r="18" spans="1:14" x14ac:dyDescent="0.2">
      <c r="B18" s="30"/>
      <c r="C18" s="27"/>
      <c r="D18" s="27"/>
      <c r="E18" s="27"/>
      <c r="F18" s="27"/>
      <c r="G18" s="27"/>
      <c r="H18" s="27"/>
      <c r="I18" s="27"/>
      <c r="J18" s="27"/>
      <c r="K18" s="28" t="s">
        <v>18</v>
      </c>
      <c r="L18" s="29">
        <v>0</v>
      </c>
      <c r="M18" s="42"/>
      <c r="N18" s="3"/>
    </row>
    <row r="19" spans="1:14" x14ac:dyDescent="0.2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40"/>
    </row>
    <row r="20" spans="1:14" x14ac:dyDescent="0.2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40"/>
    </row>
    <row r="21" spans="1:14" x14ac:dyDescent="0.2">
      <c r="B21" s="52" t="s">
        <v>22</v>
      </c>
      <c r="C21" s="53"/>
      <c r="D21" s="53"/>
      <c r="E21" s="53"/>
      <c r="F21" s="53"/>
      <c r="G21" s="34">
        <f>G16+G15</f>
        <v>189288</v>
      </c>
      <c r="H21" s="35"/>
      <c r="I21" s="36">
        <f>I16+I15</f>
        <v>0</v>
      </c>
      <c r="J21" s="36">
        <f>J16+J15</f>
        <v>0</v>
      </c>
      <c r="K21" s="35" t="s">
        <v>22</v>
      </c>
      <c r="L21" s="37">
        <f>L16+L15</f>
        <v>189288</v>
      </c>
      <c r="M21" s="40"/>
    </row>
    <row r="22" spans="1:14" ht="13.5" customHeight="1" thickBot="1" x14ac:dyDescent="0.25">
      <c r="B22" s="54" t="s">
        <v>21</v>
      </c>
      <c r="C22" s="55"/>
      <c r="D22" s="55"/>
      <c r="E22" s="55"/>
      <c r="F22" s="55"/>
      <c r="G22" s="55"/>
      <c r="H22" s="55"/>
      <c r="I22" s="55"/>
      <c r="J22" s="55"/>
      <c r="K22" s="55"/>
      <c r="L22" s="38">
        <f>G15-L15+L17+L18</f>
        <v>-133550</v>
      </c>
      <c r="M22" s="40"/>
    </row>
    <row r="23" spans="1:14" s="40" customFormat="1" x14ac:dyDescent="0.2">
      <c r="B23" s="39"/>
    </row>
    <row r="24" spans="1:14" s="40" customFormat="1" x14ac:dyDescent="0.2">
      <c r="B24" s="56" t="s">
        <v>38</v>
      </c>
      <c r="C24" s="56"/>
      <c r="D24" s="56"/>
      <c r="E24" s="56"/>
    </row>
    <row r="25" spans="1:14" s="40" customFormat="1" x14ac:dyDescent="0.2">
      <c r="B25" s="39"/>
    </row>
    <row r="26" spans="1:14" x14ac:dyDescent="0.2">
      <c r="F26" s="48" t="s">
        <v>39</v>
      </c>
      <c r="G26" s="49"/>
    </row>
    <row r="27" spans="1:14" x14ac:dyDescent="0.2">
      <c r="F27" s="44" t="s">
        <v>40</v>
      </c>
      <c r="G27" s="45">
        <v>522120100</v>
      </c>
    </row>
    <row r="28" spans="1:14" x14ac:dyDescent="0.2">
      <c r="F28" s="44" t="s">
        <v>41</v>
      </c>
      <c r="G28" s="45">
        <v>522190000</v>
      </c>
    </row>
    <row r="29" spans="1:14" x14ac:dyDescent="0.2">
      <c r="F29" s="44" t="s">
        <v>17</v>
      </c>
      <c r="G29" s="45">
        <v>522130200</v>
      </c>
    </row>
    <row r="30" spans="1:14" x14ac:dyDescent="0.2">
      <c r="F30" s="44" t="s">
        <v>42</v>
      </c>
      <c r="G30" s="45">
        <v>522130100</v>
      </c>
    </row>
    <row r="31" spans="1:14" x14ac:dyDescent="0.2">
      <c r="F31" s="46" t="s">
        <v>21</v>
      </c>
      <c r="G31" s="47" t="s">
        <v>43</v>
      </c>
    </row>
  </sheetData>
  <mergeCells count="15">
    <mergeCell ref="I2:K2"/>
    <mergeCell ref="B4:L4"/>
    <mergeCell ref="K5:L5"/>
    <mergeCell ref="B7:B8"/>
    <mergeCell ref="C7:C8"/>
    <mergeCell ref="D7:D8"/>
    <mergeCell ref="E7:E8"/>
    <mergeCell ref="F7:F8"/>
    <mergeCell ref="G7:J7"/>
    <mergeCell ref="K7:L7"/>
    <mergeCell ref="F26:G26"/>
    <mergeCell ref="B14:F14"/>
    <mergeCell ref="B21:F21"/>
    <mergeCell ref="B22:K22"/>
    <mergeCell ref="B24:E24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ignoredErrors>
    <ignoredError sqref="B9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ANEXO 11A CGE</vt:lpstr>
    </vt:vector>
  </TitlesOfParts>
  <Company>SEPLAN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edilson gomes pereira</dc:creator>
  <cp:lastModifiedBy>KILVANIA RODRIGUES DE MELO MIRANDA</cp:lastModifiedBy>
  <cp:lastPrinted>2020-01-02T13:24:57Z</cp:lastPrinted>
  <dcterms:created xsi:type="dcterms:W3CDTF">2000-03-08T17:04:00Z</dcterms:created>
  <dcterms:modified xsi:type="dcterms:W3CDTF">2020-01-14T13:51:07Z</dcterms:modified>
</cp:coreProperties>
</file>