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ONVENIOS SEPLAN\CONVENIOS E OP DE CRÉDITO\CONVENIOS 2020\PAINEIS\"/>
    </mc:Choice>
  </mc:AlternateContent>
  <bookViews>
    <workbookView xWindow="0" yWindow="0" windowWidth="20490" windowHeight="73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 s="1"/>
  <c r="I24" i="1"/>
  <c r="H24" i="1"/>
  <c r="G24" i="1"/>
  <c r="F24" i="1"/>
  <c r="E24" i="1"/>
  <c r="D24" i="1"/>
  <c r="C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J24" i="1" s="1"/>
</calcChain>
</file>

<file path=xl/sharedStrings.xml><?xml version="1.0" encoding="utf-8"?>
<sst xmlns="http://schemas.openxmlformats.org/spreadsheetml/2006/main" count="31" uniqueCount="31">
  <si>
    <t>CONVÊNIOS FEDERAIS EM VIGÊNCIA</t>
  </si>
  <si>
    <t>QTD</t>
  </si>
  <si>
    <t>UNIDADE EXECUTORA</t>
  </si>
  <si>
    <t>SALDO</t>
  </si>
  <si>
    <t>Valor Global</t>
  </si>
  <si>
    <t>Valor Repasse</t>
  </si>
  <si>
    <t>Valor Contrapartida</t>
  </si>
  <si>
    <t>Valor Desembolsado</t>
  </si>
  <si>
    <t xml:space="preserve">Valor a Desembolsar </t>
  </si>
  <si>
    <t>Ingresso de Contrapartida</t>
  </si>
  <si>
    <t>Falta Depositar Contrapartida</t>
  </si>
  <si>
    <t>Saldo a Executar</t>
  </si>
  <si>
    <t>% Execução</t>
  </si>
  <si>
    <t>Valor pago</t>
  </si>
  <si>
    <t>AGENCIA DE DEFESA AGROPECUARIA DO ESTADO DO TOCANTINS</t>
  </si>
  <si>
    <t>AGENCIA TOCANTINENSE  DE TRANSPORTES E OBRAS - AGETO</t>
  </si>
  <si>
    <t>AGENCIA TOCANTINENSE DE CIENCIA, TECNOLOGIA E INOVACAO</t>
  </si>
  <si>
    <t>AGENCIA TOCANTINENSE DE SANEAMENTO - ATS</t>
  </si>
  <si>
    <t>CORPO DE BOMBEIROS MILITAR DO ESTADO DO TOCANTINS - CBMTO</t>
  </si>
  <si>
    <t>INSTITUTO DE DESENVOLVIMENTO RURAL DO TOCANTINS - RURALTINS</t>
  </si>
  <si>
    <t>POLICIA MILITAR DO ESTADO DO TOCANTINS</t>
  </si>
  <si>
    <t>SECRETARIA DA AGRICULTURA, PECUARIA E AQUICULTURA</t>
  </si>
  <si>
    <t>SECRETARIA DA EDUCACAO, JUVENTUDE E ESPORTES</t>
  </si>
  <si>
    <t>SECRETARIA DA SEGURANCA PUBLICA - S.S.P.</t>
  </si>
  <si>
    <t>SECRETARIA DE CIDADANIA E JUSTICA</t>
  </si>
  <si>
    <t>SECRETARIA DE INFRAESTRUTURA, CIDADES E HABITACAO</t>
  </si>
  <si>
    <t>SECRETARIA DO MEIO AMBIENTE E RECURSOS HIDRICOS</t>
  </si>
  <si>
    <t>SECRETARIA DO TRABALHO E ASSISTENCIA SOCIAL</t>
  </si>
  <si>
    <t>TOCANTINS SECRETARIA DE ESTADO DE SAUDE</t>
  </si>
  <si>
    <t>UNIVERSIDADE ESTADUAL DO TOCANTINS - UNITINS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</si>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</sst>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8"/>
      <color rgb="FF000000"/>
      <name val="Times New Roman"/>
      <family val="1"/>
    </font>
    <font>
      <sz val="8"/>
      <name val="Times New Roman"/>
      <family val="1"/>
    </font>
    <font>
      <sz val="11"/>
      <color rgb="FF000000"/>
      <name val="Calibri"/>
      <family val="2"/>
      <charset val="1"/>
    </font>
    <font>
      <sz val="8"/>
      <color rgb="FF000000"/>
      <name val="Times New Roman"/>
      <family val="1"/>
    </font>
    <font>
      <b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FFFFFF"/>
        <bgColor rgb="FFF5F5F5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9" fontId="8" fillId="0" borderId="0" applyBorder="0" applyProtection="0"/>
  </cellStyleXfs>
  <cellXfs count="21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Border="1" applyAlignment="1">
      <alignment horizontal="left" wrapText="1"/>
    </xf>
    <xf numFmtId="4" fontId="0" fillId="0" borderId="1" xfId="0" applyNumberFormat="1" applyBorder="1"/>
    <xf numFmtId="4" fontId="7" fillId="0" borderId="1" xfId="1" applyNumberFormat="1" applyFont="1" applyBorder="1" applyAlignment="1">
      <alignment horizontal="center" vertical="center"/>
    </xf>
    <xf numFmtId="10" fontId="7" fillId="0" borderId="1" xfId="2" applyNumberFormat="1" applyFont="1" applyBorder="1" applyAlignment="1" applyProtection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4" borderId="1" xfId="0" applyNumberFormat="1" applyFont="1" applyFill="1" applyBorder="1"/>
    <xf numFmtId="0" fontId="7" fillId="2" borderId="1" xfId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/>
    </xf>
    <xf numFmtId="10" fontId="7" fillId="2" borderId="1" xfId="2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10" fillId="3" borderId="0" xfId="0" applyFont="1" applyFill="1" applyBorder="1"/>
    <xf numFmtId="10" fontId="3" fillId="0" borderId="0" xfId="2" applyNumberFormat="1" applyFont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Porcentag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390600</xdr:colOff>
      <xdr:row>0</xdr:row>
      <xdr:rowOff>85680</xdr:rowOff>
    </xdr:from>
    <xdr:to>
      <xdr:col>1</xdr:col>
      <xdr:colOff>3124080</xdr:colOff>
      <xdr:row>3</xdr:row>
      <xdr:rowOff>94680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90600" y="85680"/>
          <a:ext cx="3209730" cy="580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5"/>
  <sheetViews>
    <sheetView tabSelected="1" workbookViewId="0">
      <selection sqref="A1:XFD1048576"/>
    </sheetView>
  </sheetViews>
  <sheetFormatPr defaultRowHeight="15" x14ac:dyDescent="0.25"/>
  <cols>
    <col min="1" max="1" width="7.140625" style="4" customWidth="1"/>
    <col min="2" max="2" width="56.28515625" style="4" customWidth="1"/>
    <col min="3" max="3" width="14.140625" style="4" customWidth="1"/>
    <col min="4" max="4" width="15" style="4" customWidth="1"/>
    <col min="5" max="5" width="13" style="4" customWidth="1"/>
    <col min="6" max="6" width="14.7109375" style="4" customWidth="1"/>
    <col min="7" max="7" width="13.42578125" style="4" customWidth="1"/>
    <col min="8" max="8" width="11.85546875" style="4" customWidth="1"/>
    <col min="9" max="9" width="13.140625" style="4" customWidth="1"/>
    <col min="10" max="10" width="13.7109375" style="4" customWidth="1"/>
    <col min="11" max="11" width="15.5703125" style="4" customWidth="1"/>
    <col min="12" max="12" width="14.85546875" style="4" customWidth="1"/>
    <col min="13" max="1024" width="9.140625" style="4" customWidth="1"/>
  </cols>
  <sheetData>
    <row r="3" spans="1:12" x14ac:dyDescent="0.25">
      <c r="A3" s="1"/>
      <c r="B3" s="1"/>
      <c r="C3" s="2"/>
      <c r="D3" s="2"/>
      <c r="E3" s="2"/>
      <c r="F3" s="3"/>
      <c r="G3" s="1"/>
      <c r="H3" s="1"/>
      <c r="I3" s="1"/>
      <c r="J3" s="1"/>
      <c r="K3" s="1"/>
    </row>
    <row r="5" spans="1:12" x14ac:dyDescent="0.25">
      <c r="C5" s="4" t="s">
        <v>0</v>
      </c>
    </row>
    <row r="6" spans="1:12" ht="12.75" customHeight="1" x14ac:dyDescent="0.25">
      <c r="A6" s="5" t="s">
        <v>1</v>
      </c>
      <c r="B6" s="5" t="s">
        <v>2</v>
      </c>
      <c r="C6" s="5" t="s">
        <v>3</v>
      </c>
      <c r="D6" s="5"/>
      <c r="E6" s="5"/>
      <c r="F6" s="5"/>
      <c r="G6" s="5"/>
      <c r="H6" s="5"/>
      <c r="I6" s="5"/>
      <c r="J6" s="5"/>
      <c r="K6" s="5"/>
      <c r="L6" s="5"/>
    </row>
    <row r="7" spans="1:12" ht="21" x14ac:dyDescent="0.25">
      <c r="A7" s="5"/>
      <c r="B7" s="5"/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</row>
    <row r="8" spans="1:12" ht="30" x14ac:dyDescent="0.25">
      <c r="A8" s="7">
        <v>1</v>
      </c>
      <c r="B8" s="8" t="s">
        <v>14</v>
      </c>
      <c r="C8" s="9">
        <v>1553000</v>
      </c>
      <c r="D8" s="9">
        <v>1500000</v>
      </c>
      <c r="E8" s="9">
        <v>53000</v>
      </c>
      <c r="F8" s="9">
        <v>1444300</v>
      </c>
      <c r="G8" s="9">
        <v>55700</v>
      </c>
      <c r="H8" s="9">
        <v>53000</v>
      </c>
      <c r="I8" s="9">
        <v>0</v>
      </c>
      <c r="J8" s="10">
        <f t="shared" ref="J8:J23" si="0">C8-L8</f>
        <v>1553000</v>
      </c>
      <c r="K8" s="11">
        <f t="shared" ref="K8:K23" si="1">(L8/C8)</f>
        <v>0</v>
      </c>
      <c r="L8" s="9">
        <v>0</v>
      </c>
    </row>
    <row r="9" spans="1:12" x14ac:dyDescent="0.25">
      <c r="A9" s="7">
        <v>1</v>
      </c>
      <c r="B9" s="8" t="s">
        <v>15</v>
      </c>
      <c r="C9" s="9">
        <v>68738010.099999994</v>
      </c>
      <c r="D9" s="9">
        <v>68250000</v>
      </c>
      <c r="E9" s="9">
        <v>488010.1</v>
      </c>
      <c r="F9" s="9">
        <v>60194844.219999999</v>
      </c>
      <c r="G9" s="9">
        <v>8055155.7800000012</v>
      </c>
      <c r="H9" s="9">
        <v>486654.18</v>
      </c>
      <c r="I9" s="9">
        <v>1355.9199999999837</v>
      </c>
      <c r="J9" s="10">
        <f t="shared" si="0"/>
        <v>10907962.500000097</v>
      </c>
      <c r="K9" s="11">
        <f t="shared" si="1"/>
        <v>0.84131105215104129</v>
      </c>
      <c r="L9" s="9">
        <v>57830047.599999897</v>
      </c>
    </row>
    <row r="10" spans="1:12" ht="30" x14ac:dyDescent="0.25">
      <c r="A10" s="7">
        <v>6</v>
      </c>
      <c r="B10" s="8" t="s">
        <v>16</v>
      </c>
      <c r="C10" s="9">
        <v>17388598.27</v>
      </c>
      <c r="D10" s="9">
        <v>14197952.73</v>
      </c>
      <c r="E10" s="9">
        <v>3190645.54</v>
      </c>
      <c r="F10" s="9">
        <v>1180625</v>
      </c>
      <c r="G10" s="9">
        <v>170625</v>
      </c>
      <c r="H10" s="9">
        <v>213000</v>
      </c>
      <c r="I10" s="9">
        <v>2977645.54</v>
      </c>
      <c r="J10" s="10">
        <f t="shared" si="0"/>
        <v>12291202.989999998</v>
      </c>
      <c r="K10" s="11">
        <f t="shared" si="1"/>
        <v>0.2931458419391042</v>
      </c>
      <c r="L10" s="9">
        <v>5097395.28</v>
      </c>
    </row>
    <row r="11" spans="1:12" x14ac:dyDescent="0.25">
      <c r="A11" s="7">
        <v>17</v>
      </c>
      <c r="B11" s="8" t="s">
        <v>17</v>
      </c>
      <c r="C11" s="9">
        <v>67675257.400000006</v>
      </c>
      <c r="D11" s="9">
        <v>58656446.620000005</v>
      </c>
      <c r="E11" s="9">
        <v>8710673.2300000004</v>
      </c>
      <c r="F11" s="9">
        <v>6595912.21</v>
      </c>
      <c r="G11" s="9">
        <v>15366337.789999999</v>
      </c>
      <c r="H11" s="9">
        <v>590250</v>
      </c>
      <c r="I11" s="9">
        <v>8120423.2300000004</v>
      </c>
      <c r="J11" s="10">
        <f t="shared" si="0"/>
        <v>64163541.050000004</v>
      </c>
      <c r="K11" s="11">
        <f t="shared" si="1"/>
        <v>5.1890698091382512E-2</v>
      </c>
      <c r="L11" s="9">
        <v>3511716.3500000006</v>
      </c>
    </row>
    <row r="12" spans="1:12" ht="30" x14ac:dyDescent="0.25">
      <c r="A12" s="7">
        <v>2</v>
      </c>
      <c r="B12" s="8" t="s">
        <v>18</v>
      </c>
      <c r="C12" s="9">
        <v>14590510.629999999</v>
      </c>
      <c r="D12" s="9">
        <v>14575820.629999999</v>
      </c>
      <c r="E12" s="9">
        <v>14690</v>
      </c>
      <c r="F12" s="9">
        <v>5073834.79</v>
      </c>
      <c r="G12" s="9">
        <v>9501985.8399999999</v>
      </c>
      <c r="H12" s="9">
        <v>14690</v>
      </c>
      <c r="I12" s="9">
        <v>0</v>
      </c>
      <c r="J12" s="10">
        <f t="shared" si="0"/>
        <v>10945966.129999999</v>
      </c>
      <c r="K12" s="11">
        <f t="shared" si="1"/>
        <v>0.2497886874847505</v>
      </c>
      <c r="L12" s="9">
        <v>3644544.5</v>
      </c>
    </row>
    <row r="13" spans="1:12" ht="30" x14ac:dyDescent="0.25">
      <c r="A13" s="7">
        <v>6</v>
      </c>
      <c r="B13" s="8" t="s">
        <v>19</v>
      </c>
      <c r="C13" s="9">
        <v>14194459.220000001</v>
      </c>
      <c r="D13" s="9">
        <v>13679285</v>
      </c>
      <c r="E13" s="9">
        <v>515174.22000000003</v>
      </c>
      <c r="F13" s="9">
        <v>7041854.0999999996</v>
      </c>
      <c r="G13" s="9">
        <v>6637430.9000000004</v>
      </c>
      <c r="H13" s="9">
        <v>497496.76</v>
      </c>
      <c r="I13" s="9">
        <v>17677.460000000021</v>
      </c>
      <c r="J13" s="10">
        <f t="shared" si="0"/>
        <v>10776928.4</v>
      </c>
      <c r="K13" s="11">
        <f t="shared" si="1"/>
        <v>0.24076513004346778</v>
      </c>
      <c r="L13" s="9">
        <v>3417530.8200000003</v>
      </c>
    </row>
    <row r="14" spans="1:12" x14ac:dyDescent="0.25">
      <c r="A14" s="7">
        <v>6</v>
      </c>
      <c r="B14" s="8" t="s">
        <v>20</v>
      </c>
      <c r="C14" s="9">
        <v>17196170.699999999</v>
      </c>
      <c r="D14" s="9">
        <v>16394928.280000001</v>
      </c>
      <c r="E14" s="9">
        <v>773974.51</v>
      </c>
      <c r="F14" s="9">
        <v>9622272.0700000003</v>
      </c>
      <c r="G14" s="9">
        <v>6772656.2100000009</v>
      </c>
      <c r="H14" s="9">
        <v>789004.80000000005</v>
      </c>
      <c r="I14" s="9">
        <v>8.999999999650754E-2</v>
      </c>
      <c r="J14" s="10">
        <f t="shared" si="0"/>
        <v>12206119.489999998</v>
      </c>
      <c r="K14" s="11">
        <f t="shared" si="1"/>
        <v>0.29018386110810129</v>
      </c>
      <c r="L14" s="9">
        <v>4990051.2100000009</v>
      </c>
    </row>
    <row r="15" spans="1:12" x14ac:dyDescent="0.25">
      <c r="A15" s="7">
        <v>9</v>
      </c>
      <c r="B15" s="8" t="s">
        <v>21</v>
      </c>
      <c r="C15" s="9">
        <v>28051330.650000002</v>
      </c>
      <c r="D15" s="9">
        <v>27479317.469999999</v>
      </c>
      <c r="E15" s="9">
        <v>380923.18</v>
      </c>
      <c r="F15" s="9">
        <v>16575567.470000001</v>
      </c>
      <c r="G15" s="9">
        <v>10903750</v>
      </c>
      <c r="H15" s="9">
        <v>415426.82</v>
      </c>
      <c r="I15" s="9">
        <v>0</v>
      </c>
      <c r="J15" s="10">
        <f t="shared" si="0"/>
        <v>17650725.480000004</v>
      </c>
      <c r="K15" s="11">
        <f t="shared" si="1"/>
        <v>0.37077047430546756</v>
      </c>
      <c r="L15" s="9">
        <v>10400605.17</v>
      </c>
    </row>
    <row r="16" spans="1:12" x14ac:dyDescent="0.25">
      <c r="A16" s="7">
        <v>8</v>
      </c>
      <c r="B16" s="8" t="s">
        <v>22</v>
      </c>
      <c r="C16" s="9">
        <v>85740792.549999997</v>
      </c>
      <c r="D16" s="9">
        <v>84540706.069999993</v>
      </c>
      <c r="E16" s="9">
        <v>1200086.4800000002</v>
      </c>
      <c r="F16" s="9">
        <v>2006577.71</v>
      </c>
      <c r="G16" s="9">
        <v>1696813.95</v>
      </c>
      <c r="H16" s="9">
        <v>383547.95</v>
      </c>
      <c r="I16" s="9">
        <v>816538.53000000014</v>
      </c>
      <c r="J16" s="10">
        <f t="shared" si="0"/>
        <v>40714682.899999999</v>
      </c>
      <c r="K16" s="11">
        <f t="shared" si="1"/>
        <v>0.52514221423534069</v>
      </c>
      <c r="L16" s="9">
        <v>45026109.649999999</v>
      </c>
    </row>
    <row r="17" spans="1:12" x14ac:dyDescent="0.25">
      <c r="A17" s="7">
        <v>6</v>
      </c>
      <c r="B17" s="8" t="s">
        <v>23</v>
      </c>
      <c r="C17" s="9">
        <v>45388880.049999997</v>
      </c>
      <c r="D17" s="9">
        <v>44995653.590000004</v>
      </c>
      <c r="E17" s="9">
        <v>280166.77</v>
      </c>
      <c r="F17" s="9">
        <v>25015653.59</v>
      </c>
      <c r="G17" s="9">
        <v>19980000</v>
      </c>
      <c r="H17" s="9">
        <v>260166.47</v>
      </c>
      <c r="I17" s="9">
        <v>20000.299999999996</v>
      </c>
      <c r="J17" s="10">
        <f t="shared" si="0"/>
        <v>31994871.679999996</v>
      </c>
      <c r="K17" s="11">
        <f t="shared" si="1"/>
        <v>0.29509448911815578</v>
      </c>
      <c r="L17" s="9">
        <v>13394008.370000001</v>
      </c>
    </row>
    <row r="18" spans="1:12" x14ac:dyDescent="0.25">
      <c r="A18" s="7">
        <v>9</v>
      </c>
      <c r="B18" s="8" t="s">
        <v>24</v>
      </c>
      <c r="C18" s="9">
        <v>29591395.760000002</v>
      </c>
      <c r="D18" s="9">
        <v>28974113.890000004</v>
      </c>
      <c r="E18" s="9">
        <v>517947.06999999995</v>
      </c>
      <c r="F18" s="9">
        <v>24926186.690000005</v>
      </c>
      <c r="G18" s="9">
        <v>4047927.2000000039</v>
      </c>
      <c r="H18" s="9">
        <v>258066.46</v>
      </c>
      <c r="I18" s="9">
        <v>259880.61000000002</v>
      </c>
      <c r="J18" s="10">
        <f t="shared" si="0"/>
        <v>27950283.07</v>
      </c>
      <c r="K18" s="11">
        <f t="shared" si="1"/>
        <v>5.5459117349860344E-2</v>
      </c>
      <c r="L18" s="9">
        <v>1641112.69</v>
      </c>
    </row>
    <row r="19" spans="1:12" x14ac:dyDescent="0.25">
      <c r="A19" s="7">
        <v>9</v>
      </c>
      <c r="B19" s="8" t="s">
        <v>25</v>
      </c>
      <c r="C19" s="9">
        <v>379513242.61000001</v>
      </c>
      <c r="D19" s="9">
        <v>343325534.91999996</v>
      </c>
      <c r="E19" s="9">
        <v>36287644.689999998</v>
      </c>
      <c r="F19" s="9">
        <v>0</v>
      </c>
      <c r="G19" s="9">
        <v>22036289</v>
      </c>
      <c r="H19" s="9">
        <v>0</v>
      </c>
      <c r="I19" s="9">
        <v>36287644.689999998</v>
      </c>
      <c r="J19" s="10">
        <f t="shared" si="0"/>
        <v>125363369.21000004</v>
      </c>
      <c r="K19" s="11">
        <f t="shared" si="1"/>
        <v>0.66967326792644377</v>
      </c>
      <c r="L19" s="9">
        <v>254149873.39999998</v>
      </c>
    </row>
    <row r="20" spans="1:12" x14ac:dyDescent="0.25">
      <c r="A20" s="7">
        <v>1</v>
      </c>
      <c r="B20" s="8" t="s">
        <v>26</v>
      </c>
      <c r="C20" s="9">
        <v>799941</v>
      </c>
      <c r="D20" s="9">
        <v>719946.9</v>
      </c>
      <c r="E20" s="9">
        <v>79994.100000000006</v>
      </c>
      <c r="F20" s="9">
        <v>719946.9</v>
      </c>
      <c r="G20" s="9">
        <v>0</v>
      </c>
      <c r="H20" s="9">
        <v>55055</v>
      </c>
      <c r="I20" s="9">
        <v>24939.100000000006</v>
      </c>
      <c r="J20" s="10">
        <f t="shared" si="0"/>
        <v>749490.6</v>
      </c>
      <c r="K20" s="11">
        <f t="shared" si="1"/>
        <v>6.3067651239278905E-2</v>
      </c>
      <c r="L20" s="9">
        <v>50450.400000000001</v>
      </c>
    </row>
    <row r="21" spans="1:12" x14ac:dyDescent="0.25">
      <c r="A21" s="7">
        <v>6</v>
      </c>
      <c r="B21" s="8" t="s">
        <v>27</v>
      </c>
      <c r="C21" s="9">
        <v>14095651</v>
      </c>
      <c r="D21" s="9">
        <v>12725471</v>
      </c>
      <c r="E21" s="9">
        <v>1358199</v>
      </c>
      <c r="F21" s="9">
        <v>9225471</v>
      </c>
      <c r="G21" s="9">
        <v>3500000</v>
      </c>
      <c r="H21" s="9">
        <v>1372301.13</v>
      </c>
      <c r="I21" s="9">
        <v>-351.20000000001164</v>
      </c>
      <c r="J21" s="10">
        <f t="shared" si="0"/>
        <v>8742917.6400000006</v>
      </c>
      <c r="K21" s="11">
        <f t="shared" si="1"/>
        <v>0.3797436074431752</v>
      </c>
      <c r="L21" s="9">
        <v>5352733.3600000003</v>
      </c>
    </row>
    <row r="22" spans="1:12" s="12" customFormat="1" x14ac:dyDescent="0.25">
      <c r="A22" s="7">
        <v>29</v>
      </c>
      <c r="B22" s="8" t="s">
        <v>28</v>
      </c>
      <c r="C22" s="9">
        <v>71047632.319999993</v>
      </c>
      <c r="D22" s="9">
        <v>63485682.600000001</v>
      </c>
      <c r="E22" s="9">
        <v>4769192.3400000008</v>
      </c>
      <c r="F22" s="9">
        <v>50774671.700000003</v>
      </c>
      <c r="G22" s="9">
        <v>12711010.899999999</v>
      </c>
      <c r="H22" s="9">
        <v>2105311.8699999992</v>
      </c>
      <c r="I22" s="9">
        <v>2663880.4699999997</v>
      </c>
      <c r="J22" s="10">
        <f t="shared" si="0"/>
        <v>51251500.849999979</v>
      </c>
      <c r="K22" s="11">
        <f t="shared" si="1"/>
        <v>0.27863182520759922</v>
      </c>
      <c r="L22" s="9">
        <v>19796131.470000014</v>
      </c>
    </row>
    <row r="23" spans="1:12" x14ac:dyDescent="0.25">
      <c r="A23" s="7">
        <v>1</v>
      </c>
      <c r="B23" s="8" t="s">
        <v>29</v>
      </c>
      <c r="C23" s="9">
        <v>700000</v>
      </c>
      <c r="D23" s="9">
        <v>699000</v>
      </c>
      <c r="E23" s="9">
        <v>1000</v>
      </c>
      <c r="F23" s="9">
        <v>0</v>
      </c>
      <c r="G23" s="9">
        <v>699000</v>
      </c>
      <c r="H23" s="9">
        <v>0</v>
      </c>
      <c r="I23" s="9">
        <v>1000</v>
      </c>
      <c r="J23" s="10">
        <f t="shared" si="0"/>
        <v>700000</v>
      </c>
      <c r="K23" s="11">
        <f t="shared" si="1"/>
        <v>0</v>
      </c>
      <c r="L23" s="9">
        <v>0</v>
      </c>
    </row>
    <row r="24" spans="1:12" x14ac:dyDescent="0.25">
      <c r="A24" s="13">
        <v>117</v>
      </c>
      <c r="B24" s="14" t="s">
        <v>30</v>
      </c>
      <c r="C24" s="15">
        <f>SUM(C8:C23)</f>
        <v>856264872.25999999</v>
      </c>
      <c r="D24" s="15">
        <f>SUM(D8:D23)</f>
        <v>794199859.69999993</v>
      </c>
      <c r="E24" s="15">
        <f>SUM(E8:E23)</f>
        <v>58621321.230000004</v>
      </c>
      <c r="F24" s="15">
        <f>SUM(F8:F23)</f>
        <v>220397717.44999999</v>
      </c>
      <c r="G24" s="15">
        <f t="shared" ref="G24:J24" si="2">SUM(G8:G23)</f>
        <v>122134682.56999999</v>
      </c>
      <c r="H24" s="15">
        <f t="shared" si="2"/>
        <v>7493971.4399999995</v>
      </c>
      <c r="I24" s="15">
        <f t="shared" si="2"/>
        <v>51190634.739999995</v>
      </c>
      <c r="J24" s="16">
        <f t="shared" si="2"/>
        <v>427962561.99000007</v>
      </c>
      <c r="K24" s="17">
        <f>L24/C24</f>
        <v>0.5001983897103609</v>
      </c>
      <c r="L24" s="18">
        <f>SUM(L8:L23)</f>
        <v>428302310.26999986</v>
      </c>
    </row>
    <row r="25" spans="1:12" x14ac:dyDescent="0.25">
      <c r="A25" s="19"/>
      <c r="B25" s="1"/>
      <c r="C25" s="1"/>
      <c r="D25" s="20"/>
      <c r="E25" s="1"/>
      <c r="F25" s="1"/>
      <c r="G25" s="1"/>
      <c r="H25" s="1"/>
      <c r="I25" s="1"/>
      <c r="J25" s="1"/>
      <c r="K25" s="3"/>
    </row>
  </sheetData>
  <mergeCells count="3">
    <mergeCell ref="A6:A7"/>
    <mergeCell ref="B6:B7"/>
    <mergeCell ref="C6:L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RIOS DE MOURA</dc:creator>
  <cp:lastModifiedBy>GABRIEL RIOS DE MOURA</cp:lastModifiedBy>
  <dcterms:created xsi:type="dcterms:W3CDTF">2021-02-04T14:16:43Z</dcterms:created>
  <dcterms:modified xsi:type="dcterms:W3CDTF">2021-02-04T14:17:21Z</dcterms:modified>
</cp:coreProperties>
</file>